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 отправку\пакет для мониторинга\14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12" i="1" l="1"/>
  <c r="J146" i="1" l="1"/>
  <c r="I146" i="1"/>
  <c r="H146" i="1"/>
  <c r="G146" i="1"/>
  <c r="F146" i="1"/>
  <c r="J122" i="1"/>
  <c r="I122" i="1"/>
  <c r="H122" i="1"/>
  <c r="G122" i="1"/>
  <c r="J89" i="1"/>
  <c r="I89" i="1"/>
  <c r="H89" i="1"/>
  <c r="G89" i="1"/>
  <c r="F89" i="1"/>
  <c r="J129" i="1"/>
  <c r="I129" i="1"/>
  <c r="H129" i="1"/>
  <c r="G129" i="1"/>
  <c r="F121" i="1"/>
  <c r="H45" i="1"/>
  <c r="G45" i="1"/>
  <c r="J45" i="1"/>
  <c r="I45" i="1"/>
  <c r="F45" i="1"/>
  <c r="J170" i="1" l="1"/>
  <c r="I170" i="1"/>
  <c r="H170" i="1"/>
  <c r="G170" i="1"/>
  <c r="F170" i="1"/>
  <c r="J161" i="1"/>
  <c r="I161" i="1"/>
  <c r="H161" i="1"/>
  <c r="G161" i="1"/>
  <c r="F161" i="1"/>
  <c r="F129" i="1"/>
  <c r="J121" i="1"/>
  <c r="I121" i="1"/>
  <c r="H121" i="1"/>
  <c r="G121" i="1"/>
  <c r="J114" i="1"/>
  <c r="I114" i="1"/>
  <c r="H114" i="1"/>
  <c r="G114" i="1"/>
  <c r="F114" i="1"/>
  <c r="F122" i="1" s="1"/>
  <c r="J105" i="1"/>
  <c r="I105" i="1"/>
  <c r="H105" i="1"/>
  <c r="G105" i="1"/>
  <c r="F105" i="1"/>
  <c r="J96" i="1"/>
  <c r="I96" i="1"/>
  <c r="H96" i="1"/>
  <c r="G96" i="1"/>
  <c r="F96" i="1"/>
  <c r="G171" i="1" l="1"/>
  <c r="I171" i="1"/>
  <c r="F171" i="1"/>
  <c r="H171" i="1"/>
  <c r="J171" i="1"/>
  <c r="F106" i="1"/>
  <c r="H106" i="1"/>
  <c r="J106" i="1"/>
  <c r="G106" i="1"/>
  <c r="I106" i="1"/>
  <c r="J79" i="1"/>
  <c r="J90" i="1" s="1"/>
  <c r="I79" i="1"/>
  <c r="I90" i="1" s="1"/>
  <c r="H79" i="1"/>
  <c r="G79" i="1"/>
  <c r="G90" i="1" s="1"/>
  <c r="F79" i="1"/>
  <c r="F90" i="1" s="1"/>
  <c r="H90" i="1" l="1"/>
  <c r="J71" i="1"/>
  <c r="J54" i="1"/>
  <c r="I71" i="1"/>
  <c r="H71" i="1"/>
  <c r="G71" i="1"/>
  <c r="F71" i="1"/>
  <c r="J62" i="1"/>
  <c r="I62" i="1"/>
  <c r="H62" i="1"/>
  <c r="G62" i="1"/>
  <c r="F62" i="1"/>
  <c r="I54" i="1"/>
  <c r="H54" i="1"/>
  <c r="G54" i="1"/>
  <c r="F54" i="1"/>
  <c r="J37" i="1"/>
  <c r="J29" i="1"/>
  <c r="I29" i="1"/>
  <c r="H29" i="1"/>
  <c r="G29" i="1"/>
  <c r="F29" i="1"/>
  <c r="J21" i="1"/>
  <c r="I21" i="1"/>
  <c r="H21" i="1"/>
  <c r="G21" i="1"/>
  <c r="F21" i="1"/>
  <c r="J38" i="1" l="1"/>
  <c r="F55" i="1"/>
  <c r="F72" i="1"/>
  <c r="H72" i="1"/>
  <c r="G72" i="1"/>
  <c r="I72" i="1"/>
  <c r="J55" i="1"/>
  <c r="J72" i="1"/>
  <c r="H55" i="1"/>
  <c r="G55" i="1"/>
  <c r="I55" i="1"/>
  <c r="H12" i="1"/>
  <c r="H22" i="1" s="1"/>
  <c r="G22" i="1"/>
  <c r="I12" i="1"/>
  <c r="I22" i="1" s="1"/>
  <c r="J12" i="1"/>
  <c r="J22" i="1" s="1"/>
  <c r="F12" i="1"/>
  <c r="F22" i="1" s="1"/>
  <c r="B171" i="1" l="1"/>
  <c r="A171" i="1"/>
  <c r="B162" i="1"/>
  <c r="A162" i="1"/>
  <c r="J154" i="1"/>
  <c r="I154" i="1"/>
  <c r="H154" i="1"/>
  <c r="G154" i="1"/>
  <c r="F154" i="1"/>
  <c r="J138" i="1"/>
  <c r="I138" i="1"/>
  <c r="H138" i="1"/>
  <c r="G138" i="1"/>
  <c r="F138" i="1"/>
  <c r="F139" i="1" s="1"/>
  <c r="B130" i="1"/>
  <c r="A130" i="1"/>
  <c r="B115" i="1"/>
  <c r="A115" i="1"/>
  <c r="B106" i="1"/>
  <c r="A106" i="1"/>
  <c r="B97" i="1"/>
  <c r="A97" i="1"/>
  <c r="B80" i="1"/>
  <c r="A80" i="1"/>
  <c r="B63" i="1"/>
  <c r="A63" i="1"/>
  <c r="B55" i="1"/>
  <c r="A55" i="1"/>
  <c r="B46" i="1"/>
  <c r="A46" i="1"/>
  <c r="B38" i="1"/>
  <c r="A38" i="1"/>
  <c r="I37" i="1"/>
  <c r="I38" i="1" s="1"/>
  <c r="H37" i="1"/>
  <c r="H38" i="1" s="1"/>
  <c r="G37" i="1"/>
  <c r="G38" i="1" s="1"/>
  <c r="F37" i="1"/>
  <c r="F38" i="1" s="1"/>
  <c r="B30" i="1"/>
  <c r="A30" i="1"/>
  <c r="B22" i="1"/>
  <c r="A22" i="1"/>
  <c r="B13" i="1"/>
  <c r="A13" i="1"/>
  <c r="H139" i="1" l="1"/>
  <c r="J139" i="1"/>
  <c r="F155" i="1"/>
  <c r="F172" i="1" s="1"/>
  <c r="J155" i="1"/>
  <c r="G139" i="1"/>
  <c r="I139" i="1"/>
  <c r="G155" i="1"/>
  <c r="I155" i="1"/>
  <c r="G172" i="1" l="1"/>
  <c r="I172" i="1"/>
  <c r="J172" i="1"/>
  <c r="H155" i="1"/>
  <c r="H172" i="1" s="1"/>
</calcChain>
</file>

<file path=xl/sharedStrings.xml><?xml version="1.0" encoding="utf-8"?>
<sst xmlns="http://schemas.openxmlformats.org/spreadsheetml/2006/main" count="357" uniqueCount="128">
  <si>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</si>
  <si>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</si>
  <si>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</si>
  <si>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</si>
  <si>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</si>
  <si>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</si>
  <si>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</si>
  <si>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</si>
  <si>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</si>
  <si>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</si>
  <si>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</si>
  <si>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</si>
  <si>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</si>
  <si>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</si>
  <si>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</si>
  <si>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</si>
  <si>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</si>
  <si>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</si>
  <si>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</si>
  <si>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</si>
  <si>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</si>
  <si>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</si>
  <si>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</si>
  <si>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</si>
  <si>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</si>
  <si>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</si>
  <si>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</si>
  <si>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</si>
  <si>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</si>
  <si>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</si>
  <si>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</si>
  <si>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</si>
  <si>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</si>
  <si>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</si>
  <si>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</si>
  <si>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</si>
  <si>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</si>
  <si>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</si>
  <si>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</si>
  <si>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Гренки из пшеничного хлеба</t>
  </si>
  <si>
    <t>Каша гречневая рассыпчатая</t>
  </si>
  <si>
    <t>Пюре картофельное</t>
  </si>
  <si>
    <t>Напиток из плодов шиповника</t>
  </si>
  <si>
    <t>Чай с лимоном</t>
  </si>
  <si>
    <t>Чай с сахаром</t>
  </si>
  <si>
    <t>Яблоки свежие</t>
  </si>
  <si>
    <t>Чай ягодный</t>
  </si>
  <si>
    <t>Сырники</t>
  </si>
  <si>
    <t>Рассольник ленинградский со сметаной</t>
  </si>
  <si>
    <t>Молоко сгущенное</t>
  </si>
  <si>
    <t>Кукуруза консервированная</t>
  </si>
  <si>
    <t>Гуляш из мяса свинины</t>
  </si>
  <si>
    <t>2025-2026</t>
  </si>
  <si>
    <t xml:space="preserve">Печенье </t>
  </si>
  <si>
    <t>1 633,09</t>
  </si>
  <si>
    <t>1 746,01</t>
  </si>
  <si>
    <t>1 148</t>
  </si>
  <si>
    <t>сладкое</t>
  </si>
  <si>
    <t>Суп-лапша на курином бульоне</t>
  </si>
  <si>
    <t>1 015</t>
  </si>
  <si>
    <t>14 539,89</t>
  </si>
  <si>
    <t>14 539,27</t>
  </si>
  <si>
    <t>Суп-крем из разных овощей</t>
  </si>
  <si>
    <t>Паста сливочная с индейкой</t>
  </si>
  <si>
    <t>Морс ягодный</t>
  </si>
  <si>
    <t>1 633,11</t>
  </si>
  <si>
    <t>1 242</t>
  </si>
  <si>
    <t>Омлет запеченный или паровой</t>
  </si>
  <si>
    <t>Напиток Каркаде</t>
  </si>
  <si>
    <t>Борщ с капустой, картофелем и сметаной</t>
  </si>
  <si>
    <t>Котлета куриная Сливочная</t>
  </si>
  <si>
    <t>Орзотто с овощами</t>
  </si>
  <si>
    <t>1 021</t>
  </si>
  <si>
    <t>1 027,53</t>
  </si>
  <si>
    <t>1 633,48</t>
  </si>
  <si>
    <t>1 030</t>
  </si>
  <si>
    <t>1 802</t>
  </si>
  <si>
    <t>Каша пшенная молочная с маслом сливочным</t>
  </si>
  <si>
    <t>Щи из свежей капусты с картофелем со сметаной</t>
  </si>
  <si>
    <t>Люля-кебаб по-школьному</t>
  </si>
  <si>
    <t>1 657,01</t>
  </si>
  <si>
    <t>1 318</t>
  </si>
  <si>
    <t>1 066,01</t>
  </si>
  <si>
    <t xml:space="preserve">Плов со свининой </t>
  </si>
  <si>
    <t>1 018</t>
  </si>
  <si>
    <t>Жаркое по-домашнему с мясом птицы</t>
  </si>
  <si>
    <t>1 026</t>
  </si>
  <si>
    <t>14 613,14</t>
  </si>
  <si>
    <t>Каша рисовая молочная с маслом сливочным</t>
  </si>
  <si>
    <t>Йогурт</t>
  </si>
  <si>
    <t>Горячий шоколад Хрутка</t>
  </si>
  <si>
    <t>Тефтели мясные с рисом и соусом красным</t>
  </si>
  <si>
    <t>Котлета Пожарская с картофельным пюре</t>
  </si>
  <si>
    <t>Маффин ванильный</t>
  </si>
  <si>
    <t>Суп овощной  Минестроне</t>
  </si>
  <si>
    <t>Биточек из курицы</t>
  </si>
  <si>
    <t>1 165,06</t>
  </si>
  <si>
    <t>Оладьи с топпингом</t>
  </si>
  <si>
    <t>1 330,23</t>
  </si>
  <si>
    <t>Суп картофельный с чечевицей</t>
  </si>
  <si>
    <t xml:space="preserve">Фиш- филе минтай </t>
  </si>
  <si>
    <t>1 699,06</t>
  </si>
  <si>
    <t>Салат из отварной свеклы с сыром</t>
  </si>
  <si>
    <t>Курица в сметанном соусе с макаронами</t>
  </si>
  <si>
    <t>1 157</t>
  </si>
  <si>
    <t>Желе ягодное</t>
  </si>
  <si>
    <t>1 489,02</t>
  </si>
  <si>
    <t>Суп-пюре из гороха</t>
  </si>
  <si>
    <t>Каша пшеничная молочная с маслом сливочным</t>
  </si>
  <si>
    <t>Батон витаминизированный</t>
  </si>
  <si>
    <t>Горошек зеленый консервированный</t>
  </si>
  <si>
    <t>МАОУ СОШ № 14</t>
  </si>
  <si>
    <t>Сыр (порциями)</t>
  </si>
  <si>
    <t>Суфле из творога с молоком сгущеным</t>
  </si>
  <si>
    <t>Солянка домашняя со сметаной</t>
  </si>
  <si>
    <t>Мясо кур отварное (для первых блюд)</t>
  </si>
  <si>
    <t>Каша овсяная Геркулес молочная с маслом сливочным</t>
  </si>
  <si>
    <t>Яйцо отварное шт</t>
  </si>
  <si>
    <t xml:space="preserve">Кисель витаминизированный </t>
  </si>
  <si>
    <t>Спагетти отварные с маслом</t>
  </si>
  <si>
    <t>Компот из смеси сухофруктов</t>
  </si>
  <si>
    <t xml:space="preserve">Чай с облепихой </t>
  </si>
  <si>
    <t>Капуста квашеная с маслом</t>
  </si>
  <si>
    <t>Суп картофельный с мясными фрикадельками</t>
  </si>
  <si>
    <t>Каша кукурузная молочная с маслом сливочным</t>
  </si>
  <si>
    <t>Макаронные изделия отварные с маслом</t>
  </si>
  <si>
    <t>Рагу с мясом птицы</t>
  </si>
  <si>
    <t>Паприкаш с пюре картофельным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</si>
</sst>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0"/>
      <color theme="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13" xfId="0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top"/>
    </xf>
    <xf numFmtId="0" fontId="6" fillId="2" borderId="2" xfId="0" applyNumberFormat="1" applyFont="1" applyFill="1" applyBorder="1" applyAlignment="1" applyProtection="1">
      <alignment horizontal="center" vertical="top" wrapText="1"/>
      <protection locked="0"/>
    </xf>
    <xf numFmtId="3" fontId="6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4" borderId="2" xfId="0" applyFont="1" applyFill="1" applyBorder="1" applyAlignment="1" applyProtection="1">
      <alignment vertical="top" wrapText="1"/>
      <protection locked="0"/>
    </xf>
    <xf numFmtId="0" fontId="6" fillId="4" borderId="2" xfId="0" applyFont="1" applyFill="1" applyBorder="1" applyAlignment="1" applyProtection="1">
      <alignment horizontal="center" vertical="top" wrapText="1"/>
      <protection locked="0"/>
    </xf>
    <xf numFmtId="0" fontId="9" fillId="4" borderId="2" xfId="0" applyFont="1" applyFill="1" applyBorder="1" applyAlignment="1" applyProtection="1">
      <alignment horizontal="right"/>
      <protection locked="0"/>
    </xf>
    <xf numFmtId="0" fontId="0" fillId="5" borderId="20" xfId="0" applyFill="1" applyBorder="1" applyAlignment="1">
      <alignment horizontal="left" vertical="top" wrapText="1"/>
    </xf>
    <xf numFmtId="0" fontId="0" fillId="5" borderId="20" xfId="0" applyNumberFormat="1" applyFill="1" applyBorder="1" applyAlignment="1">
      <alignment horizontal="center" vertical="top" wrapText="1"/>
    </xf>
    <xf numFmtId="0" fontId="4" fillId="5" borderId="20" xfId="0" applyFont="1" applyFill="1" applyBorder="1" applyAlignment="1">
      <alignment horizontal="left" vertical="top" wrapText="1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0" fillId="5" borderId="20" xfId="0" applyNumberFormat="1" applyFill="1" applyBorder="1" applyAlignment="1">
      <alignment horizontal="center" vertical="top"/>
    </xf>
    <xf numFmtId="0" fontId="0" fillId="5" borderId="22" xfId="0" applyNumberFormat="1" applyFill="1" applyBorder="1" applyAlignment="1">
      <alignment horizontal="center" vertical="top"/>
    </xf>
    <xf numFmtId="0" fontId="0" fillId="5" borderId="20" xfId="0" applyFill="1" applyBorder="1" applyAlignment="1">
      <alignment horizontal="center" vertical="top"/>
    </xf>
    <xf numFmtId="0" fontId="6" fillId="3" borderId="5" xfId="0" applyFont="1" applyFill="1" applyBorder="1" applyAlignment="1">
      <alignment vertical="top" wrapText="1"/>
    </xf>
    <xf numFmtId="0" fontId="6" fillId="3" borderId="5" xfId="0" applyFont="1" applyFill="1" applyBorder="1" applyAlignment="1">
      <alignment horizontal="center" vertical="top" wrapText="1"/>
    </xf>
    <xf numFmtId="0" fontId="0" fillId="5" borderId="2" xfId="0" applyNumberFormat="1" applyFill="1" applyBorder="1" applyAlignment="1">
      <alignment horizontal="center" vertical="top" wrapText="1"/>
    </xf>
    <xf numFmtId="0" fontId="0" fillId="5" borderId="2" xfId="0" applyNumberFormat="1" applyFill="1" applyBorder="1" applyAlignment="1">
      <alignment horizontal="center" vertical="top"/>
    </xf>
    <xf numFmtId="0" fontId="15" fillId="3" borderId="24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10" fillId="4" borderId="1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0" borderId="2" xfId="0" applyFont="1" applyBorder="1"/>
    <xf numFmtId="0" fontId="10" fillId="0" borderId="2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0" fontId="13" fillId="0" borderId="21" xfId="0" applyFont="1" applyBorder="1" applyAlignment="1">
      <alignment horizontal="center" vertical="center" wrapText="1"/>
    </xf>
    <xf numFmtId="0" fontId="6" fillId="2" borderId="27" xfId="0" applyNumberFormat="1" applyFont="1" applyFill="1" applyBorder="1" applyAlignment="1" applyProtection="1">
      <alignment horizontal="center" vertical="top" wrapText="1"/>
      <protection locked="0"/>
    </xf>
    <xf numFmtId="0" fontId="6" fillId="0" borderId="27" xfId="0" applyFont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top" wrapText="1"/>
    </xf>
    <xf numFmtId="0" fontId="6" fillId="4" borderId="27" xfId="0" applyFont="1" applyFill="1" applyBorder="1" applyAlignment="1" applyProtection="1">
      <alignment horizontal="center" vertical="top" wrapText="1"/>
      <protection locked="0"/>
    </xf>
    <xf numFmtId="0" fontId="6" fillId="3" borderId="26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3" fontId="6" fillId="4" borderId="2" xfId="0" applyNumberFormat="1" applyFont="1" applyFill="1" applyBorder="1" applyAlignment="1" applyProtection="1">
      <alignment horizontal="center" vertical="top" wrapText="1"/>
      <protection locked="0"/>
    </xf>
    <xf numFmtId="0" fontId="16" fillId="5" borderId="20" xfId="0" applyNumberFormat="1" applyFont="1" applyFill="1" applyBorder="1" applyAlignment="1">
      <alignment horizontal="center" vertical="top"/>
    </xf>
    <xf numFmtId="0" fontId="6" fillId="5" borderId="20" xfId="0" applyNumberFormat="1" applyFont="1" applyFill="1" applyBorder="1" applyAlignment="1">
      <alignment horizontal="center" vertical="top"/>
    </xf>
    <xf numFmtId="3" fontId="6" fillId="5" borderId="20" xfId="0" applyNumberFormat="1" applyFont="1" applyFill="1" applyBorder="1" applyAlignment="1">
      <alignment horizontal="center" vertical="top"/>
    </xf>
    <xf numFmtId="0" fontId="6" fillId="5" borderId="20" xfId="0" applyNumberFormat="1" applyFont="1" applyFill="1" applyBorder="1" applyAlignment="1">
      <alignment horizontal="center" vertical="top" wrapText="1"/>
    </xf>
    <xf numFmtId="0" fontId="3" fillId="0" borderId="2" xfId="0" applyFont="1" applyBorder="1"/>
    <xf numFmtId="0" fontId="6" fillId="5" borderId="2" xfId="0" applyNumberFormat="1" applyFont="1" applyFill="1" applyBorder="1" applyAlignment="1" applyProtection="1">
      <alignment horizontal="center" vertical="top" wrapText="1"/>
      <protection locked="0"/>
    </xf>
    <xf numFmtId="0" fontId="16" fillId="5" borderId="22" xfId="0" applyNumberFormat="1" applyFont="1" applyFill="1" applyBorder="1" applyAlignment="1">
      <alignment horizontal="center" vertical="top"/>
    </xf>
    <xf numFmtId="3" fontId="6" fillId="5" borderId="2" xfId="0" applyNumberFormat="1" applyFont="1" applyFill="1" applyBorder="1" applyAlignment="1">
      <alignment horizontal="center" vertical="top"/>
    </xf>
    <xf numFmtId="0" fontId="6" fillId="5" borderId="27" xfId="0" applyNumberFormat="1" applyFont="1" applyFill="1" applyBorder="1" applyAlignment="1" applyProtection="1">
      <alignment horizontal="center" vertical="top" wrapText="1"/>
      <protection locked="0"/>
    </xf>
    <xf numFmtId="3" fontId="6" fillId="5" borderId="2" xfId="0" applyNumberFormat="1" applyFont="1" applyFill="1" applyBorder="1" applyAlignment="1" applyProtection="1">
      <alignment horizontal="center" vertical="top" wrapText="1"/>
      <protection locked="0"/>
    </xf>
    <xf numFmtId="0" fontId="6" fillId="5" borderId="2" xfId="0" applyNumberFormat="1" applyFont="1" applyFill="1" applyBorder="1" applyAlignment="1">
      <alignment horizontal="center" vertical="top"/>
    </xf>
    <xf numFmtId="0" fontId="6" fillId="5" borderId="2" xfId="0" applyFont="1" applyFill="1" applyBorder="1" applyAlignment="1">
      <alignment horizontal="center" vertical="top"/>
    </xf>
    <xf numFmtId="0" fontId="13" fillId="0" borderId="28" xfId="0" applyFont="1" applyBorder="1" applyAlignment="1">
      <alignment horizontal="center" vertical="center" wrapText="1"/>
    </xf>
    <xf numFmtId="0" fontId="6" fillId="5" borderId="2" xfId="0" applyFont="1" applyFill="1" applyBorder="1" applyAlignment="1" applyProtection="1">
      <alignment vertical="top" wrapText="1"/>
      <protection locked="0"/>
    </xf>
    <xf numFmtId="0" fontId="0" fillId="5" borderId="20" xfId="0" applyFill="1" applyBorder="1" applyAlignment="1">
      <alignment horizontal="center" vertical="top" wrapText="1"/>
    </xf>
    <xf numFmtId="0" fontId="2" fillId="5" borderId="20" xfId="0" applyFont="1" applyFill="1" applyBorder="1" applyAlignment="1">
      <alignment horizontal="left" vertical="top" wrapText="1"/>
    </xf>
    <xf numFmtId="0" fontId="6" fillId="6" borderId="15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15" fillId="6" borderId="4" xfId="0" applyFont="1" applyFill="1" applyBorder="1"/>
    <xf numFmtId="0" fontId="18" fillId="4" borderId="15" xfId="0" applyFont="1" applyFill="1" applyBorder="1" applyAlignment="1">
      <alignment horizontal="center"/>
    </xf>
    <xf numFmtId="0" fontId="18" fillId="4" borderId="8" xfId="0" applyFont="1" applyFill="1" applyBorder="1" applyAlignment="1">
      <alignment horizontal="center"/>
    </xf>
    <xf numFmtId="0" fontId="17" fillId="4" borderId="4" xfId="0" applyFont="1" applyFill="1" applyBorder="1"/>
    <xf numFmtId="0" fontId="6" fillId="4" borderId="18" xfId="0" applyFont="1" applyFill="1" applyBorder="1" applyAlignment="1">
      <alignment horizontal="center"/>
    </xf>
    <xf numFmtId="0" fontId="6" fillId="0" borderId="30" xfId="0" applyFont="1" applyBorder="1" applyAlignment="1">
      <alignment vertical="top" wrapText="1"/>
    </xf>
    <xf numFmtId="0" fontId="10" fillId="4" borderId="26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left" vertical="top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 applyProtection="1">
      <alignment wrapText="1"/>
      <protection locked="0"/>
    </xf>
    <xf numFmtId="0" fontId="6" fillId="2" borderId="29" xfId="0" applyFont="1" applyFill="1" applyBorder="1" applyAlignment="1" applyProtection="1">
      <alignment wrapText="1"/>
      <protection locked="0"/>
    </xf>
    <xf numFmtId="0" fontId="6" fillId="2" borderId="30" xfId="0" applyFont="1" applyFill="1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5" fillId="3" borderId="19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10" fillId="3" borderId="23" xfId="0" applyFont="1" applyFill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tabSelected="1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E162" sqref="E162"/>
    </sheetView>
  </sheetViews>
  <sheetFormatPr defaultColWidth="9.109375" defaultRowHeight="13.2" x14ac:dyDescent="0.25"/>
  <cols>
    <col min="1" max="1" width="4.6640625" style="2" customWidth="1"/>
    <col min="2" max="2" width="7.88671875" style="2" customWidth="1"/>
    <col min="3" max="3" width="11.44140625" style="1" customWidth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1" x14ac:dyDescent="0.25">
      <c r="A1" s="1" t="s">
        <v>7</v>
      </c>
      <c r="C1" s="107" t="s">
        <v>111</v>
      </c>
      <c r="D1" s="108"/>
      <c r="E1" s="109"/>
      <c r="F1" s="11" t="s">
        <v>16</v>
      </c>
      <c r="G1" s="2" t="s">
        <v>17</v>
      </c>
      <c r="H1" s="110"/>
      <c r="I1" s="110"/>
      <c r="J1" s="110"/>
      <c r="K1" s="110"/>
    </row>
    <row r="2" spans="1:11" ht="17.399999999999999" x14ac:dyDescent="0.25">
      <c r="A2" s="30" t="s">
        <v>6</v>
      </c>
      <c r="C2" s="2"/>
      <c r="G2" s="2" t="s">
        <v>18</v>
      </c>
      <c r="H2" s="110"/>
      <c r="I2" s="110"/>
      <c r="J2" s="110"/>
      <c r="K2" s="110"/>
    </row>
    <row r="3" spans="1:11" ht="17.25" customHeight="1" x14ac:dyDescent="0.25">
      <c r="A3" s="4" t="s">
        <v>8</v>
      </c>
      <c r="C3" s="2"/>
      <c r="D3" s="3"/>
      <c r="E3" s="32" t="s">
        <v>9</v>
      </c>
      <c r="G3" s="2" t="s">
        <v>19</v>
      </c>
      <c r="H3" s="38"/>
      <c r="I3" s="38"/>
      <c r="J3" s="39" t="s">
        <v>52</v>
      </c>
      <c r="K3" s="1"/>
    </row>
    <row r="4" spans="1:11" ht="13.8" thickBot="1" x14ac:dyDescent="0.3">
      <c r="C4" s="2"/>
      <c r="D4" s="4"/>
      <c r="H4" s="40" t="s">
        <v>34</v>
      </c>
      <c r="I4" s="40" t="s">
        <v>35</v>
      </c>
      <c r="J4" s="40" t="s">
        <v>36</v>
      </c>
    </row>
    <row r="5" spans="1:11" ht="21" thickBot="1" x14ac:dyDescent="0.3">
      <c r="A5" s="36" t="s">
        <v>14</v>
      </c>
      <c r="B5" s="37" t="s">
        <v>15</v>
      </c>
      <c r="C5" s="31" t="s">
        <v>0</v>
      </c>
      <c r="D5" s="31" t="s">
        <v>13</v>
      </c>
      <c r="E5" s="31" t="s">
        <v>12</v>
      </c>
      <c r="F5" s="31" t="s">
        <v>33</v>
      </c>
      <c r="G5" s="31" t="s">
        <v>1</v>
      </c>
      <c r="H5" s="31" t="s">
        <v>2</v>
      </c>
      <c r="I5" s="31" t="s">
        <v>3</v>
      </c>
      <c r="J5" s="68" t="s">
        <v>10</v>
      </c>
      <c r="K5" s="88" t="s">
        <v>11</v>
      </c>
    </row>
    <row r="6" spans="1:11" ht="14.4" x14ac:dyDescent="0.3">
      <c r="A6" s="19">
        <v>1</v>
      </c>
      <c r="B6" s="20">
        <v>1</v>
      </c>
      <c r="C6" s="21" t="s">
        <v>20</v>
      </c>
      <c r="D6" s="6" t="s">
        <v>21</v>
      </c>
      <c r="E6" s="33" t="s">
        <v>108</v>
      </c>
      <c r="F6" s="90">
        <v>200</v>
      </c>
      <c r="G6" s="50">
        <v>7.12</v>
      </c>
      <c r="H6" s="50">
        <v>7</v>
      </c>
      <c r="I6" s="50">
        <v>36.92</v>
      </c>
      <c r="J6" s="50">
        <v>228.8</v>
      </c>
      <c r="K6" s="52" t="s">
        <v>54</v>
      </c>
    </row>
    <row r="7" spans="1:11" ht="14.4" x14ac:dyDescent="0.3">
      <c r="A7" s="22"/>
      <c r="B7" s="14"/>
      <c r="C7" s="10"/>
      <c r="D7" s="7" t="s">
        <v>23</v>
      </c>
      <c r="E7" s="34" t="s">
        <v>45</v>
      </c>
      <c r="F7" s="90">
        <v>120</v>
      </c>
      <c r="G7" s="50">
        <v>0.52</v>
      </c>
      <c r="H7" s="50">
        <v>1</v>
      </c>
      <c r="I7" s="50">
        <v>12.74</v>
      </c>
      <c r="J7" s="50">
        <v>95.3</v>
      </c>
      <c r="K7" s="50">
        <v>976</v>
      </c>
    </row>
    <row r="8" spans="1:11" ht="14.4" customHeight="1" x14ac:dyDescent="0.3">
      <c r="A8" s="22"/>
      <c r="B8" s="14"/>
      <c r="C8" s="10"/>
      <c r="D8" s="6" t="s">
        <v>22</v>
      </c>
      <c r="E8" s="89" t="s">
        <v>46</v>
      </c>
      <c r="F8" s="90">
        <v>200</v>
      </c>
      <c r="G8" s="50">
        <v>0.1</v>
      </c>
      <c r="H8" s="52"/>
      <c r="I8" s="50">
        <v>16</v>
      </c>
      <c r="J8" s="50">
        <v>60.2</v>
      </c>
      <c r="K8" s="50">
        <v>971</v>
      </c>
    </row>
    <row r="9" spans="1:11" ht="14.4" x14ac:dyDescent="0.3">
      <c r="A9" s="22"/>
      <c r="B9" s="14"/>
      <c r="C9" s="10"/>
      <c r="D9" s="6" t="s">
        <v>57</v>
      </c>
      <c r="E9" s="34" t="s">
        <v>53</v>
      </c>
      <c r="F9" s="90">
        <v>30</v>
      </c>
      <c r="G9" s="50">
        <v>1.1200000000000001</v>
      </c>
      <c r="H9" s="50">
        <v>5</v>
      </c>
      <c r="I9" s="50">
        <v>15.96</v>
      </c>
      <c r="J9" s="50">
        <v>109</v>
      </c>
      <c r="K9" s="52" t="s">
        <v>55</v>
      </c>
    </row>
    <row r="10" spans="1:11" ht="14.4" x14ac:dyDescent="0.3">
      <c r="A10" s="22"/>
      <c r="B10" s="14"/>
      <c r="C10" s="10"/>
      <c r="D10" s="6" t="s">
        <v>30</v>
      </c>
      <c r="E10" s="34" t="s">
        <v>109</v>
      </c>
      <c r="F10" s="90">
        <v>30</v>
      </c>
      <c r="G10" s="50">
        <v>2.13</v>
      </c>
      <c r="H10" s="50">
        <v>1</v>
      </c>
      <c r="I10" s="50">
        <v>12.13</v>
      </c>
      <c r="J10" s="50">
        <v>64.8</v>
      </c>
      <c r="K10" s="52" t="s">
        <v>56</v>
      </c>
    </row>
    <row r="11" spans="1:11" ht="14.4" x14ac:dyDescent="0.3">
      <c r="A11" s="22"/>
      <c r="B11" s="14"/>
      <c r="C11" s="10"/>
      <c r="D11" s="6"/>
      <c r="E11" s="34"/>
      <c r="F11" s="41"/>
      <c r="G11" s="77"/>
      <c r="H11" s="77"/>
      <c r="I11" s="77"/>
      <c r="J11" s="77"/>
      <c r="K11" s="78"/>
    </row>
    <row r="12" spans="1:11" ht="14.4" x14ac:dyDescent="0.3">
      <c r="A12" s="23"/>
      <c r="B12" s="16"/>
      <c r="C12" s="7"/>
      <c r="D12" s="17" t="s">
        <v>32</v>
      </c>
      <c r="E12" s="8"/>
      <c r="F12" s="18">
        <f>SUM(F6:F11)</f>
        <v>580</v>
      </c>
      <c r="G12" s="18">
        <f>SUM(G6:G10)</f>
        <v>10.989999999999998</v>
      </c>
      <c r="H12" s="18">
        <f>SUM(H6:H11)</f>
        <v>14</v>
      </c>
      <c r="I12" s="18">
        <f t="shared" ref="I12:J12" si="0">SUM(I6:I11)</f>
        <v>93.75</v>
      </c>
      <c r="J12" s="18">
        <f t="shared" si="0"/>
        <v>558.1</v>
      </c>
      <c r="K12" s="18"/>
    </row>
    <row r="13" spans="1:11" ht="14.4" x14ac:dyDescent="0.3">
      <c r="A13" s="24">
        <f>A6</f>
        <v>1</v>
      </c>
      <c r="B13" s="12">
        <f>B6</f>
        <v>1</v>
      </c>
      <c r="C13" s="9" t="s">
        <v>24</v>
      </c>
      <c r="D13" s="6" t="s">
        <v>25</v>
      </c>
      <c r="E13" s="34" t="s">
        <v>110</v>
      </c>
      <c r="F13" s="90">
        <v>60</v>
      </c>
      <c r="G13" s="50">
        <v>0.64</v>
      </c>
      <c r="H13" s="50">
        <v>1</v>
      </c>
      <c r="I13" s="50">
        <v>15.01</v>
      </c>
      <c r="J13" s="50">
        <v>72.2</v>
      </c>
      <c r="K13" s="50">
        <v>45</v>
      </c>
    </row>
    <row r="14" spans="1:11" ht="14.4" x14ac:dyDescent="0.3">
      <c r="A14" s="22"/>
      <c r="B14" s="14"/>
      <c r="C14" s="10"/>
      <c r="D14" s="6" t="s">
        <v>30</v>
      </c>
      <c r="E14" s="34" t="s">
        <v>39</v>
      </c>
      <c r="F14" s="90">
        <v>10</v>
      </c>
      <c r="G14" s="50">
        <v>1.3</v>
      </c>
      <c r="H14" s="50"/>
      <c r="I14" s="50">
        <v>7.81</v>
      </c>
      <c r="J14" s="50">
        <v>40</v>
      </c>
      <c r="K14" s="50">
        <v>943</v>
      </c>
    </row>
    <row r="15" spans="1:11" ht="14.4" x14ac:dyDescent="0.3">
      <c r="A15" s="22"/>
      <c r="B15" s="14"/>
      <c r="C15" s="10"/>
      <c r="D15" s="6" t="s">
        <v>26</v>
      </c>
      <c r="E15" s="34" t="s">
        <v>107</v>
      </c>
      <c r="F15" s="90">
        <v>200</v>
      </c>
      <c r="G15" s="50">
        <v>4.38</v>
      </c>
      <c r="H15" s="50">
        <v>5</v>
      </c>
      <c r="I15" s="50">
        <v>12.24</v>
      </c>
      <c r="J15" s="50">
        <v>110</v>
      </c>
      <c r="K15" s="52" t="s">
        <v>59</v>
      </c>
    </row>
    <row r="16" spans="1:11" ht="14.4" x14ac:dyDescent="0.3">
      <c r="A16" s="22"/>
      <c r="B16" s="14"/>
      <c r="C16" s="10"/>
      <c r="D16" s="6" t="s">
        <v>27</v>
      </c>
      <c r="E16" s="34" t="s">
        <v>51</v>
      </c>
      <c r="F16" s="90">
        <v>90</v>
      </c>
      <c r="G16" s="50">
        <v>10.06</v>
      </c>
      <c r="H16" s="50">
        <v>25</v>
      </c>
      <c r="I16" s="50">
        <v>3.25</v>
      </c>
      <c r="J16" s="50">
        <v>212.7</v>
      </c>
      <c r="K16" s="50">
        <v>437.06</v>
      </c>
    </row>
    <row r="17" spans="1:11" ht="14.4" x14ac:dyDescent="0.3">
      <c r="A17" s="22"/>
      <c r="B17" s="14"/>
      <c r="C17" s="10"/>
      <c r="D17" s="6" t="s">
        <v>28</v>
      </c>
      <c r="E17" s="34" t="s">
        <v>40</v>
      </c>
      <c r="F17" s="90">
        <v>150</v>
      </c>
      <c r="G17" s="50">
        <v>3.6</v>
      </c>
      <c r="H17" s="50">
        <v>6</v>
      </c>
      <c r="I17" s="50">
        <v>37.049999999999997</v>
      </c>
      <c r="J17" s="50">
        <v>220.4</v>
      </c>
      <c r="K17" s="50">
        <v>512</v>
      </c>
    </row>
    <row r="18" spans="1:11" ht="14.4" x14ac:dyDescent="0.3">
      <c r="A18" s="22"/>
      <c r="B18" s="14"/>
      <c r="C18" s="10"/>
      <c r="D18" s="6" t="s">
        <v>29</v>
      </c>
      <c r="E18" s="34" t="s">
        <v>43</v>
      </c>
      <c r="F18" s="90">
        <v>200</v>
      </c>
      <c r="G18" s="50">
        <v>0.26</v>
      </c>
      <c r="H18" s="52"/>
      <c r="I18" s="50">
        <v>25.08</v>
      </c>
      <c r="J18" s="50">
        <v>103.3</v>
      </c>
      <c r="K18" s="52" t="s">
        <v>60</v>
      </c>
    </row>
    <row r="19" spans="1:11" ht="14.4" x14ac:dyDescent="0.3">
      <c r="A19" s="22"/>
      <c r="B19" s="14"/>
      <c r="C19" s="10"/>
      <c r="D19" s="6" t="s">
        <v>30</v>
      </c>
      <c r="E19" s="34" t="s">
        <v>37</v>
      </c>
      <c r="F19" s="90">
        <v>25</v>
      </c>
      <c r="G19" s="50">
        <v>2.68</v>
      </c>
      <c r="H19" s="50">
        <v>1</v>
      </c>
      <c r="I19" s="50">
        <v>20.83</v>
      </c>
      <c r="J19" s="50">
        <v>71</v>
      </c>
      <c r="K19" s="50">
        <v>897</v>
      </c>
    </row>
    <row r="20" spans="1:11" ht="14.4" x14ac:dyDescent="0.3">
      <c r="A20" s="22"/>
      <c r="B20" s="14"/>
      <c r="C20" s="10"/>
      <c r="D20" s="6" t="s">
        <v>31</v>
      </c>
      <c r="E20" s="34" t="s">
        <v>38</v>
      </c>
      <c r="F20" s="90">
        <v>25</v>
      </c>
      <c r="G20" s="50">
        <v>2.13</v>
      </c>
      <c r="H20" s="50">
        <v>1</v>
      </c>
      <c r="I20" s="50">
        <v>12.13</v>
      </c>
      <c r="J20" s="50">
        <v>64.8</v>
      </c>
      <c r="K20" s="52" t="s">
        <v>56</v>
      </c>
    </row>
    <row r="21" spans="1:11" ht="14.4" x14ac:dyDescent="0.3">
      <c r="A21" s="22"/>
      <c r="B21" s="14"/>
      <c r="C21" s="10"/>
      <c r="D21" s="17" t="s">
        <v>32</v>
      </c>
      <c r="E21" s="43"/>
      <c r="F21" s="44">
        <f>SUM(F13:F20)</f>
        <v>760</v>
      </c>
      <c r="G21" s="44">
        <f>SUM(G13:G20)</f>
        <v>25.050000000000004</v>
      </c>
      <c r="H21" s="44">
        <f>SUM(H13:H20)</f>
        <v>39</v>
      </c>
      <c r="I21" s="44">
        <f>SUM(I13:I20)</f>
        <v>133.4</v>
      </c>
      <c r="J21" s="44">
        <f>SUM(J13:J20)</f>
        <v>894.39999999999986</v>
      </c>
      <c r="K21" s="75"/>
    </row>
    <row r="22" spans="1:11" ht="15" thickBot="1" x14ac:dyDescent="0.3">
      <c r="A22" s="25">
        <f>A6</f>
        <v>1</v>
      </c>
      <c r="B22" s="26">
        <f>B6</f>
        <v>1</v>
      </c>
      <c r="C22" s="105" t="s">
        <v>4</v>
      </c>
      <c r="D22" s="106"/>
      <c r="E22" s="27"/>
      <c r="F22" s="28">
        <f>F12+F21</f>
        <v>1340</v>
      </c>
      <c r="G22" s="28">
        <f>G12+G21</f>
        <v>36.040000000000006</v>
      </c>
      <c r="H22" s="28">
        <f>H12+H21</f>
        <v>53</v>
      </c>
      <c r="I22" s="28">
        <f>I12+I21</f>
        <v>227.15</v>
      </c>
      <c r="J22" s="28">
        <f>J12+J21</f>
        <v>1452.5</v>
      </c>
      <c r="K22" s="74"/>
    </row>
    <row r="23" spans="1:11" ht="14.4" x14ac:dyDescent="0.3">
      <c r="A23" s="13">
        <v>1</v>
      </c>
      <c r="B23" s="14">
        <v>2</v>
      </c>
      <c r="C23" s="21" t="s">
        <v>20</v>
      </c>
      <c r="D23" s="6" t="s">
        <v>30</v>
      </c>
      <c r="E23" s="33" t="s">
        <v>112</v>
      </c>
      <c r="F23" s="47">
        <v>10</v>
      </c>
      <c r="G23" s="50">
        <v>2.69</v>
      </c>
      <c r="H23" s="50">
        <v>3</v>
      </c>
      <c r="I23" s="50"/>
      <c r="J23" s="52">
        <v>36.299999999999997</v>
      </c>
      <c r="K23" s="50">
        <v>97</v>
      </c>
    </row>
    <row r="24" spans="1:11" ht="14.4" x14ac:dyDescent="0.3">
      <c r="A24" s="13"/>
      <c r="B24" s="14"/>
      <c r="C24" s="10"/>
      <c r="D24" s="7" t="s">
        <v>21</v>
      </c>
      <c r="E24" s="34" t="s">
        <v>113</v>
      </c>
      <c r="F24" s="81">
        <v>230</v>
      </c>
      <c r="G24" s="77">
        <v>15.26</v>
      </c>
      <c r="H24" s="77">
        <v>15</v>
      </c>
      <c r="I24" s="77">
        <v>22.03</v>
      </c>
      <c r="J24" s="77">
        <v>345</v>
      </c>
      <c r="K24" s="77">
        <v>995</v>
      </c>
    </row>
    <row r="25" spans="1:11" ht="14.4" x14ac:dyDescent="0.3">
      <c r="A25" s="13"/>
      <c r="B25" s="14"/>
      <c r="C25" s="10"/>
      <c r="D25" s="6" t="s">
        <v>22</v>
      </c>
      <c r="E25" s="34" t="s">
        <v>44</v>
      </c>
      <c r="F25" s="47">
        <v>200</v>
      </c>
      <c r="G25" s="50">
        <v>0.2</v>
      </c>
      <c r="H25" s="52"/>
      <c r="I25" s="50">
        <v>6.5</v>
      </c>
      <c r="J25" s="52">
        <v>68.5</v>
      </c>
      <c r="K25" s="52" t="s">
        <v>61</v>
      </c>
    </row>
    <row r="26" spans="1:11" ht="14.4" x14ac:dyDescent="0.3">
      <c r="A26" s="13"/>
      <c r="B26" s="14"/>
      <c r="C26" s="10"/>
      <c r="D26" s="6" t="s">
        <v>31</v>
      </c>
      <c r="E26" s="34" t="s">
        <v>38</v>
      </c>
      <c r="F26" s="47">
        <v>30</v>
      </c>
      <c r="G26" s="50">
        <v>3.21</v>
      </c>
      <c r="H26" s="50">
        <v>1</v>
      </c>
      <c r="I26" s="50">
        <v>24.99</v>
      </c>
      <c r="J26" s="52">
        <v>85.2</v>
      </c>
      <c r="K26" s="50">
        <v>897</v>
      </c>
    </row>
    <row r="27" spans="1:11" ht="14.4" x14ac:dyDescent="0.3">
      <c r="A27" s="13"/>
      <c r="B27" s="14"/>
      <c r="C27" s="10"/>
      <c r="D27" s="6" t="s">
        <v>30</v>
      </c>
      <c r="E27" s="34" t="s">
        <v>109</v>
      </c>
      <c r="F27" s="90">
        <v>30</v>
      </c>
      <c r="G27" s="50">
        <v>2.13</v>
      </c>
      <c r="H27" s="50">
        <v>1</v>
      </c>
      <c r="I27" s="50">
        <v>12.13</v>
      </c>
      <c r="J27" s="50">
        <v>64.8</v>
      </c>
      <c r="K27" s="52" t="s">
        <v>56</v>
      </c>
    </row>
    <row r="28" spans="1:11" ht="14.4" x14ac:dyDescent="0.3">
      <c r="A28" s="13"/>
      <c r="B28" s="14"/>
      <c r="C28" s="10"/>
      <c r="D28" s="6"/>
      <c r="E28" s="34"/>
      <c r="F28" s="41"/>
      <c r="G28" s="77"/>
      <c r="H28" s="77"/>
      <c r="I28" s="77"/>
      <c r="J28" s="77"/>
      <c r="K28" s="77"/>
    </row>
    <row r="29" spans="1:11" ht="14.4" x14ac:dyDescent="0.3">
      <c r="A29" s="13"/>
      <c r="B29" s="14"/>
      <c r="C29" s="10"/>
      <c r="D29" s="17" t="s">
        <v>32</v>
      </c>
      <c r="E29" s="43"/>
      <c r="F29" s="44">
        <f>SUM(F23:F28)</f>
        <v>500</v>
      </c>
      <c r="G29" s="44">
        <f>SUM(G23:G28)</f>
        <v>23.49</v>
      </c>
      <c r="H29" s="44">
        <f>SUM(H23:H28)</f>
        <v>20</v>
      </c>
      <c r="I29" s="44">
        <f>SUM(I23:I28)</f>
        <v>65.649999999999991</v>
      </c>
      <c r="J29" s="44">
        <f>SUM(J23:J28)</f>
        <v>599.79999999999995</v>
      </c>
      <c r="K29" s="44"/>
    </row>
    <row r="30" spans="1:11" ht="14.4" x14ac:dyDescent="0.3">
      <c r="A30" s="12">
        <f>A23</f>
        <v>1</v>
      </c>
      <c r="B30" s="12">
        <f>B23</f>
        <v>2</v>
      </c>
      <c r="C30" s="9" t="s">
        <v>24</v>
      </c>
      <c r="D30" s="6" t="s">
        <v>26</v>
      </c>
      <c r="E30" s="34" t="s">
        <v>114</v>
      </c>
      <c r="F30" s="47">
        <v>200</v>
      </c>
      <c r="G30" s="50">
        <v>5.0599999999999996</v>
      </c>
      <c r="H30" s="50">
        <v>9</v>
      </c>
      <c r="I30" s="50">
        <v>14.5</v>
      </c>
      <c r="J30" s="50">
        <v>156.30000000000001</v>
      </c>
      <c r="K30" s="50">
        <v>960</v>
      </c>
    </row>
    <row r="31" spans="1:11" ht="14.4" x14ac:dyDescent="0.3">
      <c r="A31" s="13"/>
      <c r="B31" s="14"/>
      <c r="C31" s="10"/>
      <c r="D31" s="6" t="s">
        <v>27</v>
      </c>
      <c r="E31" s="34" t="s">
        <v>63</v>
      </c>
      <c r="F31" s="47">
        <v>200</v>
      </c>
      <c r="G31" s="50">
        <v>17.7</v>
      </c>
      <c r="H31" s="50">
        <v>26</v>
      </c>
      <c r="I31" s="50">
        <v>32.299999999999997</v>
      </c>
      <c r="J31" s="50">
        <v>403.6</v>
      </c>
      <c r="K31" s="50">
        <v>943</v>
      </c>
    </row>
    <row r="32" spans="1:11" ht="14.4" x14ac:dyDescent="0.3">
      <c r="A32" s="13"/>
      <c r="B32" s="14"/>
      <c r="C32" s="10"/>
      <c r="D32" s="6" t="s">
        <v>29</v>
      </c>
      <c r="E32" s="34" t="s">
        <v>64</v>
      </c>
      <c r="F32" s="47">
        <v>200</v>
      </c>
      <c r="G32" s="50">
        <v>0.24</v>
      </c>
      <c r="H32" s="52"/>
      <c r="I32" s="50">
        <v>27.7</v>
      </c>
      <c r="J32" s="50">
        <v>114.3</v>
      </c>
      <c r="K32" s="52" t="s">
        <v>65</v>
      </c>
    </row>
    <row r="33" spans="1:11" ht="14.4" x14ac:dyDescent="0.3">
      <c r="A33" s="13"/>
      <c r="B33" s="14"/>
      <c r="C33" s="10"/>
      <c r="D33" s="6" t="s">
        <v>23</v>
      </c>
      <c r="E33" s="34" t="s">
        <v>45</v>
      </c>
      <c r="F33" s="47">
        <v>120</v>
      </c>
      <c r="G33" s="50">
        <v>0.52</v>
      </c>
      <c r="H33" s="50">
        <v>1</v>
      </c>
      <c r="I33" s="50">
        <v>12.74</v>
      </c>
      <c r="J33" s="50">
        <v>95.3</v>
      </c>
      <c r="K33" s="52" t="s">
        <v>66</v>
      </c>
    </row>
    <row r="34" spans="1:11" ht="14.4" x14ac:dyDescent="0.3">
      <c r="A34" s="13"/>
      <c r="B34" s="14"/>
      <c r="C34" s="10"/>
      <c r="D34" s="6" t="s">
        <v>30</v>
      </c>
      <c r="E34" s="34" t="s">
        <v>37</v>
      </c>
      <c r="F34" s="47">
        <v>25</v>
      </c>
      <c r="G34" s="50">
        <v>2.68</v>
      </c>
      <c r="H34" s="50">
        <v>1</v>
      </c>
      <c r="I34" s="50">
        <v>20.83</v>
      </c>
      <c r="J34" s="50">
        <v>71</v>
      </c>
      <c r="K34" s="50">
        <v>976</v>
      </c>
    </row>
    <row r="35" spans="1:11" ht="14.4" x14ac:dyDescent="0.3">
      <c r="A35" s="13"/>
      <c r="B35" s="14"/>
      <c r="C35" s="10"/>
      <c r="D35" s="6" t="s">
        <v>31</v>
      </c>
      <c r="E35" s="34" t="s">
        <v>38</v>
      </c>
      <c r="F35" s="47">
        <v>25</v>
      </c>
      <c r="G35" s="50">
        <v>2.13</v>
      </c>
      <c r="H35" s="50">
        <v>1</v>
      </c>
      <c r="I35" s="50">
        <v>12.13</v>
      </c>
      <c r="J35" s="50">
        <v>64.8</v>
      </c>
      <c r="K35" s="50">
        <v>897</v>
      </c>
    </row>
    <row r="36" spans="1:11" ht="14.4" x14ac:dyDescent="0.3">
      <c r="A36" s="13"/>
      <c r="B36" s="14"/>
      <c r="C36" s="10"/>
      <c r="D36" s="6"/>
      <c r="E36" s="34"/>
      <c r="F36" s="47"/>
      <c r="G36" s="50"/>
      <c r="H36" s="50"/>
      <c r="I36" s="50"/>
      <c r="J36" s="50"/>
      <c r="K36" s="52"/>
    </row>
    <row r="37" spans="1:11" ht="14.4" x14ac:dyDescent="0.3">
      <c r="A37" s="15"/>
      <c r="B37" s="16"/>
      <c r="C37" s="7"/>
      <c r="D37" s="17" t="s">
        <v>32</v>
      </c>
      <c r="E37" s="8"/>
      <c r="F37" s="18">
        <f>SUM(F30:F36)</f>
        <v>770</v>
      </c>
      <c r="G37" s="18">
        <f>SUM(G30:G36)</f>
        <v>28.329999999999995</v>
      </c>
      <c r="H37" s="18">
        <f>SUM(H30:H36)</f>
        <v>38</v>
      </c>
      <c r="I37" s="18">
        <f>SUM(I30:I36)</f>
        <v>120.19999999999999</v>
      </c>
      <c r="J37" s="18">
        <f>SUM(J30:J36)</f>
        <v>905.3</v>
      </c>
      <c r="K37" s="18"/>
    </row>
    <row r="38" spans="1:11" ht="15.75" customHeight="1" thickBot="1" x14ac:dyDescent="0.3">
      <c r="A38" s="29">
        <f>A23</f>
        <v>1</v>
      </c>
      <c r="B38" s="29">
        <f>B23</f>
        <v>2</v>
      </c>
      <c r="C38" s="105" t="s">
        <v>4</v>
      </c>
      <c r="D38" s="111"/>
      <c r="E38" s="27"/>
      <c r="F38" s="28">
        <f>F29+F37</f>
        <v>1270</v>
      </c>
      <c r="G38" s="28">
        <f>G29+G37</f>
        <v>51.819999999999993</v>
      </c>
      <c r="H38" s="28">
        <f>H29+H37</f>
        <v>58</v>
      </c>
      <c r="I38" s="28">
        <f>I29+I37</f>
        <v>185.84999999999997</v>
      </c>
      <c r="J38" s="28">
        <f>J29+J37</f>
        <v>1505.1</v>
      </c>
      <c r="K38" s="74"/>
    </row>
    <row r="39" spans="1:11" ht="14.4" x14ac:dyDescent="0.3">
      <c r="A39" s="19">
        <v>1</v>
      </c>
      <c r="B39" s="20">
        <v>3</v>
      </c>
      <c r="C39" s="21" t="s">
        <v>20</v>
      </c>
      <c r="D39" s="6" t="s">
        <v>21</v>
      </c>
      <c r="E39" s="33" t="s">
        <v>116</v>
      </c>
      <c r="F39" s="90">
        <v>200</v>
      </c>
      <c r="G39" s="50">
        <v>6.73</v>
      </c>
      <c r="H39" s="50">
        <v>10</v>
      </c>
      <c r="I39" s="50">
        <v>48.56</v>
      </c>
      <c r="J39" s="50">
        <v>221.4</v>
      </c>
      <c r="K39" s="52">
        <v>850</v>
      </c>
    </row>
    <row r="40" spans="1:11" ht="14.4" x14ac:dyDescent="0.3">
      <c r="A40" s="22"/>
      <c r="B40" s="14"/>
      <c r="C40" s="10"/>
      <c r="D40" s="6" t="s">
        <v>22</v>
      </c>
      <c r="E40" s="89" t="s">
        <v>68</v>
      </c>
      <c r="F40" s="90">
        <v>200</v>
      </c>
      <c r="G40" s="50">
        <v>0.1</v>
      </c>
      <c r="H40" s="52"/>
      <c r="I40" s="50">
        <v>16</v>
      </c>
      <c r="J40" s="50">
        <v>60.2</v>
      </c>
      <c r="K40" s="50">
        <v>971</v>
      </c>
    </row>
    <row r="41" spans="1:11" ht="14.4" x14ac:dyDescent="0.3">
      <c r="A41" s="22"/>
      <c r="B41" s="14"/>
      <c r="C41" s="10"/>
      <c r="D41" s="6" t="s">
        <v>25</v>
      </c>
      <c r="E41" s="34" t="s">
        <v>117</v>
      </c>
      <c r="F41" s="90">
        <v>40</v>
      </c>
      <c r="G41" s="50">
        <v>4.8</v>
      </c>
      <c r="H41" s="50">
        <v>4</v>
      </c>
      <c r="I41" s="50">
        <v>0.28000000000000003</v>
      </c>
      <c r="J41" s="50">
        <v>62.8</v>
      </c>
      <c r="K41" s="52">
        <v>349.01</v>
      </c>
    </row>
    <row r="42" spans="1:11" ht="14.4" x14ac:dyDescent="0.3">
      <c r="A42" s="22"/>
      <c r="B42" s="14"/>
      <c r="C42" s="10"/>
      <c r="D42" s="6" t="s">
        <v>30</v>
      </c>
      <c r="E42" s="34" t="s">
        <v>109</v>
      </c>
      <c r="F42" s="90">
        <v>30</v>
      </c>
      <c r="G42" s="50">
        <v>1.25</v>
      </c>
      <c r="H42" s="50">
        <v>1</v>
      </c>
      <c r="I42" s="50">
        <v>10.41</v>
      </c>
      <c r="J42" s="50">
        <v>65.2</v>
      </c>
      <c r="K42" s="52">
        <v>693</v>
      </c>
    </row>
    <row r="43" spans="1:11" ht="14.4" x14ac:dyDescent="0.3">
      <c r="A43" s="22"/>
      <c r="B43" s="14"/>
      <c r="C43" s="10"/>
      <c r="D43" s="6" t="s">
        <v>31</v>
      </c>
      <c r="E43" s="34" t="s">
        <v>38</v>
      </c>
      <c r="F43" s="90">
        <v>30</v>
      </c>
      <c r="G43" s="50">
        <v>2.13</v>
      </c>
      <c r="H43" s="50">
        <v>1</v>
      </c>
      <c r="I43" s="50">
        <v>12.13</v>
      </c>
      <c r="J43" s="50">
        <v>64.8</v>
      </c>
      <c r="K43" s="52" t="s">
        <v>56</v>
      </c>
    </row>
    <row r="44" spans="1:11" ht="14.4" x14ac:dyDescent="0.3">
      <c r="A44" s="22"/>
      <c r="B44" s="14"/>
      <c r="C44" s="10"/>
      <c r="D44" s="6"/>
      <c r="E44" s="34"/>
      <c r="F44" s="41"/>
      <c r="G44" s="41"/>
      <c r="H44" s="35"/>
      <c r="I44" s="41"/>
      <c r="J44" s="69"/>
      <c r="K44" s="41"/>
    </row>
    <row r="45" spans="1:11" ht="14.4" x14ac:dyDescent="0.3">
      <c r="A45" s="22"/>
      <c r="B45" s="14"/>
      <c r="C45" s="10"/>
      <c r="D45" s="45" t="s">
        <v>32</v>
      </c>
      <c r="E45" s="43"/>
      <c r="F45" s="44">
        <f>SUM(F39:F44)</f>
        <v>500</v>
      </c>
      <c r="G45" s="44">
        <f>SUM(G39:G44)</f>
        <v>15.009999999999998</v>
      </c>
      <c r="H45" s="44">
        <f>SUM(H39:H44)</f>
        <v>16</v>
      </c>
      <c r="I45" s="44">
        <f>SUM(I39:I44)</f>
        <v>87.38</v>
      </c>
      <c r="J45" s="72">
        <f>SUM(J39:J44)</f>
        <v>474.40000000000003</v>
      </c>
      <c r="K45" s="44"/>
    </row>
    <row r="46" spans="1:11" ht="14.4" x14ac:dyDescent="0.3">
      <c r="A46" s="24">
        <f>A39</f>
        <v>1</v>
      </c>
      <c r="B46" s="12">
        <f>B39</f>
        <v>3</v>
      </c>
      <c r="C46" s="9" t="s">
        <v>24</v>
      </c>
      <c r="D46" s="6" t="s">
        <v>25</v>
      </c>
      <c r="E46" s="34" t="s">
        <v>50</v>
      </c>
      <c r="F46" s="90">
        <v>60</v>
      </c>
      <c r="G46" s="50">
        <v>0.41</v>
      </c>
      <c r="H46" s="50">
        <v>1</v>
      </c>
      <c r="I46" s="50">
        <v>2.16</v>
      </c>
      <c r="J46" s="52">
        <v>54</v>
      </c>
      <c r="K46" s="50">
        <v>812</v>
      </c>
    </row>
    <row r="47" spans="1:11" ht="14.4" x14ac:dyDescent="0.3">
      <c r="A47" s="22"/>
      <c r="B47" s="14"/>
      <c r="C47" s="10"/>
      <c r="D47" s="6" t="s">
        <v>26</v>
      </c>
      <c r="E47" s="34" t="s">
        <v>69</v>
      </c>
      <c r="F47" s="90">
        <v>200</v>
      </c>
      <c r="G47" s="50">
        <v>1.52</v>
      </c>
      <c r="H47" s="50">
        <v>5</v>
      </c>
      <c r="I47" s="50">
        <v>10.94</v>
      </c>
      <c r="J47" s="52">
        <v>182</v>
      </c>
      <c r="K47" s="52" t="s">
        <v>72</v>
      </c>
    </row>
    <row r="48" spans="1:11" ht="14.4" x14ac:dyDescent="0.3">
      <c r="A48" s="22"/>
      <c r="B48" s="14"/>
      <c r="C48" s="10"/>
      <c r="D48" s="6" t="s">
        <v>26</v>
      </c>
      <c r="E48" s="34" t="s">
        <v>115</v>
      </c>
      <c r="F48" s="90">
        <v>5</v>
      </c>
      <c r="G48" s="52">
        <v>11.8</v>
      </c>
      <c r="H48" s="50">
        <v>1.1499999999999999</v>
      </c>
      <c r="I48" s="50">
        <v>1</v>
      </c>
      <c r="J48" s="52">
        <v>11.8</v>
      </c>
      <c r="K48" s="52">
        <v>1052</v>
      </c>
    </row>
    <row r="49" spans="1:11" ht="14.4" x14ac:dyDescent="0.3">
      <c r="A49" s="22"/>
      <c r="B49" s="14"/>
      <c r="C49" s="10"/>
      <c r="D49" s="6" t="s">
        <v>27</v>
      </c>
      <c r="E49" s="34" t="s">
        <v>70</v>
      </c>
      <c r="F49" s="90">
        <v>90</v>
      </c>
      <c r="G49" s="50">
        <v>12</v>
      </c>
      <c r="H49" s="50">
        <v>10</v>
      </c>
      <c r="I49" s="52"/>
      <c r="J49" s="52">
        <v>162</v>
      </c>
      <c r="K49" s="52" t="s">
        <v>73</v>
      </c>
    </row>
    <row r="50" spans="1:11" ht="14.4" x14ac:dyDescent="0.3">
      <c r="A50" s="22"/>
      <c r="B50" s="14"/>
      <c r="C50" s="10"/>
      <c r="D50" s="6" t="s">
        <v>28</v>
      </c>
      <c r="E50" s="34" t="s">
        <v>71</v>
      </c>
      <c r="F50" s="90">
        <v>150</v>
      </c>
      <c r="G50" s="50">
        <v>3.31</v>
      </c>
      <c r="H50" s="50">
        <v>8</v>
      </c>
      <c r="I50" s="50">
        <v>22.96</v>
      </c>
      <c r="J50" s="52">
        <v>176.2</v>
      </c>
      <c r="K50" s="50">
        <v>911.02</v>
      </c>
    </row>
    <row r="51" spans="1:11" ht="14.4" x14ac:dyDescent="0.3">
      <c r="A51" s="22"/>
      <c r="B51" s="14"/>
      <c r="C51" s="10"/>
      <c r="D51" s="6" t="s">
        <v>29</v>
      </c>
      <c r="E51" s="34" t="s">
        <v>42</v>
      </c>
      <c r="F51" s="90">
        <v>200</v>
      </c>
      <c r="G51" s="50">
        <v>0.68</v>
      </c>
      <c r="H51" s="52"/>
      <c r="I51" s="50">
        <v>27.62</v>
      </c>
      <c r="J51" s="52">
        <v>128.6</v>
      </c>
      <c r="K51" s="50">
        <v>705</v>
      </c>
    </row>
    <row r="52" spans="1:11" ht="14.4" x14ac:dyDescent="0.3">
      <c r="A52" s="22"/>
      <c r="B52" s="14"/>
      <c r="C52" s="10"/>
      <c r="D52" s="6" t="s">
        <v>30</v>
      </c>
      <c r="E52" s="34" t="s">
        <v>37</v>
      </c>
      <c r="F52" s="90">
        <v>25</v>
      </c>
      <c r="G52" s="50">
        <v>2.68</v>
      </c>
      <c r="H52" s="50">
        <v>1</v>
      </c>
      <c r="I52" s="50">
        <v>20.83</v>
      </c>
      <c r="J52" s="52">
        <v>71</v>
      </c>
      <c r="K52" s="50">
        <v>897</v>
      </c>
    </row>
    <row r="53" spans="1:11" ht="14.4" x14ac:dyDescent="0.3">
      <c r="A53" s="22"/>
      <c r="B53" s="14"/>
      <c r="C53" s="10"/>
      <c r="D53" s="6" t="s">
        <v>31</v>
      </c>
      <c r="E53" s="34" t="s">
        <v>38</v>
      </c>
      <c r="F53" s="90">
        <v>25</v>
      </c>
      <c r="G53" s="50">
        <v>2.13</v>
      </c>
      <c r="H53" s="50">
        <v>1</v>
      </c>
      <c r="I53" s="50">
        <v>12.13</v>
      </c>
      <c r="J53" s="52">
        <v>64.8</v>
      </c>
      <c r="K53" s="52" t="s">
        <v>56</v>
      </c>
    </row>
    <row r="54" spans="1:11" ht="14.4" x14ac:dyDescent="0.3">
      <c r="A54" s="23"/>
      <c r="B54" s="16"/>
      <c r="C54" s="7"/>
      <c r="D54" s="17" t="s">
        <v>32</v>
      </c>
      <c r="E54" s="8"/>
      <c r="F54" s="18">
        <f>SUM(F46:F53)</f>
        <v>755</v>
      </c>
      <c r="G54" s="18">
        <f>SUM(G46:G53)</f>
        <v>34.53</v>
      </c>
      <c r="H54" s="18">
        <f>SUM(H46:H53)</f>
        <v>27.15</v>
      </c>
      <c r="I54" s="18">
        <f>SUM(I46:I53)</f>
        <v>97.64</v>
      </c>
      <c r="J54" s="70">
        <f>SUM(J46:J53)</f>
        <v>850.4</v>
      </c>
      <c r="K54" s="18"/>
    </row>
    <row r="55" spans="1:11" ht="15.75" customHeight="1" thickBot="1" x14ac:dyDescent="0.3">
      <c r="A55" s="25">
        <f>A39</f>
        <v>1</v>
      </c>
      <c r="B55" s="26">
        <f>B39</f>
        <v>3</v>
      </c>
      <c r="C55" s="103" t="s">
        <v>4</v>
      </c>
      <c r="D55" s="104"/>
      <c r="E55" s="27"/>
      <c r="F55" s="28">
        <f>F45+F54</f>
        <v>1255</v>
      </c>
      <c r="G55" s="28">
        <f>G45+G54</f>
        <v>49.54</v>
      </c>
      <c r="H55" s="28">
        <f>H45+H54</f>
        <v>43.15</v>
      </c>
      <c r="I55" s="28">
        <f>I45+I54</f>
        <v>185.01999999999998</v>
      </c>
      <c r="J55" s="71">
        <f>J45+J54</f>
        <v>1324.8</v>
      </c>
      <c r="K55" s="74"/>
    </row>
    <row r="56" spans="1:11" ht="14.4" x14ac:dyDescent="0.3">
      <c r="A56" s="19">
        <v>1</v>
      </c>
      <c r="B56" s="20">
        <v>4</v>
      </c>
      <c r="C56" s="21" t="s">
        <v>20</v>
      </c>
      <c r="D56" s="6" t="s">
        <v>25</v>
      </c>
      <c r="E56" s="33" t="s">
        <v>102</v>
      </c>
      <c r="F56" s="90">
        <v>60</v>
      </c>
      <c r="G56" s="50">
        <v>3.05</v>
      </c>
      <c r="H56" s="50">
        <v>4</v>
      </c>
      <c r="I56" s="50">
        <v>4.0199999999999996</v>
      </c>
      <c r="J56" s="50">
        <v>62.3</v>
      </c>
      <c r="K56" s="52" t="s">
        <v>104</v>
      </c>
    </row>
    <row r="57" spans="1:11" ht="14.4" x14ac:dyDescent="0.3">
      <c r="A57" s="22"/>
      <c r="B57" s="14"/>
      <c r="C57" s="10"/>
      <c r="D57" s="7" t="s">
        <v>21</v>
      </c>
      <c r="E57" s="34" t="s">
        <v>103</v>
      </c>
      <c r="F57" s="81">
        <v>250</v>
      </c>
      <c r="G57" s="81">
        <v>15.16</v>
      </c>
      <c r="H57" s="81">
        <v>20</v>
      </c>
      <c r="I57" s="81">
        <v>52.75</v>
      </c>
      <c r="J57" s="81">
        <v>454.7</v>
      </c>
      <c r="K57" s="52" t="s">
        <v>74</v>
      </c>
    </row>
    <row r="58" spans="1:11" ht="14.4" x14ac:dyDescent="0.3">
      <c r="A58" s="22"/>
      <c r="B58" s="14"/>
      <c r="C58" s="10"/>
      <c r="D58" s="6" t="s">
        <v>22</v>
      </c>
      <c r="E58" s="34" t="s">
        <v>44</v>
      </c>
      <c r="F58" s="90">
        <v>200</v>
      </c>
      <c r="G58" s="50">
        <v>0.2</v>
      </c>
      <c r="H58" s="52"/>
      <c r="I58" s="50">
        <v>6.5</v>
      </c>
      <c r="J58" s="52">
        <v>26.8</v>
      </c>
      <c r="K58" s="52" t="s">
        <v>61</v>
      </c>
    </row>
    <row r="59" spans="1:11" ht="14.4" x14ac:dyDescent="0.3">
      <c r="A59" s="22"/>
      <c r="B59" s="14"/>
      <c r="C59" s="10"/>
      <c r="D59" s="6" t="s">
        <v>30</v>
      </c>
      <c r="E59" s="34" t="s">
        <v>109</v>
      </c>
      <c r="F59" s="90">
        <v>25</v>
      </c>
      <c r="G59" s="50">
        <v>1.25</v>
      </c>
      <c r="H59" s="50">
        <v>1</v>
      </c>
      <c r="I59" s="50">
        <v>10.41</v>
      </c>
      <c r="J59" s="50">
        <v>65.2</v>
      </c>
      <c r="K59" s="52">
        <v>693</v>
      </c>
    </row>
    <row r="60" spans="1:11" ht="14.4" x14ac:dyDescent="0.3">
      <c r="A60" s="22"/>
      <c r="B60" s="14"/>
      <c r="C60" s="10"/>
      <c r="D60" s="6" t="s">
        <v>31</v>
      </c>
      <c r="E60" s="34" t="s">
        <v>38</v>
      </c>
      <c r="F60" s="90">
        <v>25</v>
      </c>
      <c r="G60" s="50">
        <v>2.13</v>
      </c>
      <c r="H60" s="50">
        <v>1</v>
      </c>
      <c r="I60" s="50">
        <v>12.13</v>
      </c>
      <c r="J60" s="50">
        <v>64.8</v>
      </c>
      <c r="K60" s="52" t="s">
        <v>56</v>
      </c>
    </row>
    <row r="61" spans="1:11" ht="14.4" x14ac:dyDescent="0.3">
      <c r="A61" s="22"/>
      <c r="B61" s="14"/>
      <c r="C61" s="10"/>
      <c r="D61" s="6"/>
      <c r="E61" s="34"/>
      <c r="F61" s="41"/>
      <c r="G61" s="41"/>
      <c r="H61" s="41"/>
      <c r="I61" s="41"/>
      <c r="J61" s="41"/>
      <c r="K61" s="42"/>
    </row>
    <row r="62" spans="1:11" ht="14.4" x14ac:dyDescent="0.3">
      <c r="A62" s="23"/>
      <c r="B62" s="16"/>
      <c r="C62" s="7"/>
      <c r="D62" s="17" t="s">
        <v>32</v>
      </c>
      <c r="E62" s="8"/>
      <c r="F62" s="18">
        <f>SUM(F56:F61)</f>
        <v>560</v>
      </c>
      <c r="G62" s="18">
        <f>SUM(G56:G61)</f>
        <v>21.79</v>
      </c>
      <c r="H62" s="18">
        <f>SUM(H56:H61)</f>
        <v>26</v>
      </c>
      <c r="I62" s="18">
        <f>SUM(I56:I61)</f>
        <v>85.809999999999988</v>
      </c>
      <c r="J62" s="18">
        <f>SUM(J56:J61)</f>
        <v>673.8</v>
      </c>
      <c r="K62" s="18"/>
    </row>
    <row r="63" spans="1:11" ht="14.4" x14ac:dyDescent="0.3">
      <c r="A63" s="24">
        <f>A56</f>
        <v>1</v>
      </c>
      <c r="B63" s="12">
        <f>B56</f>
        <v>4</v>
      </c>
      <c r="C63" s="9" t="s">
        <v>24</v>
      </c>
      <c r="D63" s="80" t="s">
        <v>26</v>
      </c>
      <c r="E63" s="34" t="s">
        <v>48</v>
      </c>
      <c r="F63" s="47">
        <v>200</v>
      </c>
      <c r="G63" s="50">
        <v>2.16</v>
      </c>
      <c r="H63" s="50">
        <v>5</v>
      </c>
      <c r="I63" s="50">
        <v>14.24</v>
      </c>
      <c r="J63" s="52">
        <v>215.6</v>
      </c>
      <c r="K63" s="52" t="s">
        <v>75</v>
      </c>
    </row>
    <row r="64" spans="1:11" ht="14.4" x14ac:dyDescent="0.3">
      <c r="A64" s="22"/>
      <c r="B64" s="14"/>
      <c r="C64" s="10"/>
      <c r="D64" s="6" t="s">
        <v>26</v>
      </c>
      <c r="E64" s="34" t="s">
        <v>115</v>
      </c>
      <c r="F64" s="90">
        <v>5</v>
      </c>
      <c r="G64" s="52">
        <v>11.8</v>
      </c>
      <c r="H64" s="50">
        <v>1.1499999999999999</v>
      </c>
      <c r="I64" s="50">
        <v>1</v>
      </c>
      <c r="J64" s="52">
        <v>11.8</v>
      </c>
      <c r="K64" s="52">
        <v>1052</v>
      </c>
    </row>
    <row r="65" spans="1:11" ht="14.4" x14ac:dyDescent="0.3">
      <c r="A65" s="22"/>
      <c r="B65" s="14"/>
      <c r="C65" s="10"/>
      <c r="D65" s="6" t="s">
        <v>27</v>
      </c>
      <c r="E65" s="34" t="s">
        <v>100</v>
      </c>
      <c r="F65" s="90">
        <v>100</v>
      </c>
      <c r="G65" s="50">
        <v>18.3</v>
      </c>
      <c r="H65" s="50">
        <v>27</v>
      </c>
      <c r="I65" s="50">
        <v>9.0399999999999991</v>
      </c>
      <c r="J65" s="50">
        <v>348.9</v>
      </c>
      <c r="K65" s="52" t="s">
        <v>101</v>
      </c>
    </row>
    <row r="66" spans="1:11" ht="14.4" x14ac:dyDescent="0.3">
      <c r="A66" s="22"/>
      <c r="B66" s="14"/>
      <c r="C66" s="10"/>
      <c r="D66" s="6" t="s">
        <v>28</v>
      </c>
      <c r="E66" s="34" t="s">
        <v>41</v>
      </c>
      <c r="F66" s="47">
        <v>150</v>
      </c>
      <c r="G66" s="50">
        <v>3.78</v>
      </c>
      <c r="H66" s="50">
        <v>11</v>
      </c>
      <c r="I66" s="50">
        <v>30.37</v>
      </c>
      <c r="J66" s="50">
        <v>238</v>
      </c>
      <c r="K66" s="50">
        <v>927.09</v>
      </c>
    </row>
    <row r="67" spans="1:11" ht="14.4" x14ac:dyDescent="0.3">
      <c r="A67" s="22"/>
      <c r="B67" s="14"/>
      <c r="C67" s="10"/>
      <c r="D67" s="6" t="s">
        <v>29</v>
      </c>
      <c r="E67" s="34" t="s">
        <v>118</v>
      </c>
      <c r="F67" s="47">
        <v>200</v>
      </c>
      <c r="G67" s="50">
        <v>0.04</v>
      </c>
      <c r="H67" s="52"/>
      <c r="I67" s="50">
        <v>3.68</v>
      </c>
      <c r="J67" s="52">
        <v>15.3</v>
      </c>
      <c r="K67" s="52" t="s">
        <v>76</v>
      </c>
    </row>
    <row r="68" spans="1:11" ht="14.4" x14ac:dyDescent="0.3">
      <c r="A68" s="22"/>
      <c r="B68" s="14"/>
      <c r="C68" s="10"/>
      <c r="D68" s="6" t="s">
        <v>30</v>
      </c>
      <c r="E68" s="34" t="s">
        <v>37</v>
      </c>
      <c r="F68" s="47">
        <v>25</v>
      </c>
      <c r="G68" s="50">
        <v>3.21</v>
      </c>
      <c r="H68" s="50">
        <v>1</v>
      </c>
      <c r="I68" s="50">
        <v>24.99</v>
      </c>
      <c r="J68" s="52">
        <v>85.2</v>
      </c>
      <c r="K68" s="50">
        <v>897</v>
      </c>
    </row>
    <row r="69" spans="1:11" ht="14.4" x14ac:dyDescent="0.3">
      <c r="A69" s="22"/>
      <c r="B69" s="14"/>
      <c r="C69" s="10"/>
      <c r="D69" s="6" t="s">
        <v>31</v>
      </c>
      <c r="E69" s="34" t="s">
        <v>38</v>
      </c>
      <c r="F69" s="47">
        <v>25</v>
      </c>
      <c r="G69" s="50">
        <v>2.5499999999999998</v>
      </c>
      <c r="H69" s="50">
        <v>1</v>
      </c>
      <c r="I69" s="50">
        <v>14.55</v>
      </c>
      <c r="J69" s="52">
        <v>77.7</v>
      </c>
      <c r="K69" s="52" t="s">
        <v>56</v>
      </c>
    </row>
    <row r="70" spans="1:11" ht="14.4" x14ac:dyDescent="0.3">
      <c r="A70" s="22"/>
      <c r="B70" s="14"/>
      <c r="C70" s="10"/>
      <c r="D70" s="6"/>
      <c r="E70" s="34"/>
      <c r="F70" s="35"/>
      <c r="G70" s="41"/>
      <c r="H70" s="41"/>
      <c r="I70" s="41"/>
      <c r="J70" s="41"/>
      <c r="K70" s="41"/>
    </row>
    <row r="71" spans="1:11" ht="14.4" x14ac:dyDescent="0.3">
      <c r="A71" s="95"/>
      <c r="B71" s="96"/>
      <c r="C71" s="97"/>
      <c r="D71" s="17" t="s">
        <v>32</v>
      </c>
      <c r="E71" s="8"/>
      <c r="F71" s="18">
        <f>SUM(F63:F70)</f>
        <v>705</v>
      </c>
      <c r="G71" s="18">
        <f>SUM(G63:G70)</f>
        <v>41.84</v>
      </c>
      <c r="H71" s="18">
        <f>SUM(H63:H70)</f>
        <v>46.15</v>
      </c>
      <c r="I71" s="18">
        <f>SUM(I63:I70)</f>
        <v>97.87</v>
      </c>
      <c r="J71" s="18">
        <f>SUM(J63:J70)</f>
        <v>992.5</v>
      </c>
      <c r="K71" s="18"/>
    </row>
    <row r="72" spans="1:11" ht="14.4" customHeight="1" thickBot="1" x14ac:dyDescent="0.35">
      <c r="A72" s="92">
        <v>1</v>
      </c>
      <c r="B72" s="93">
        <v>4</v>
      </c>
      <c r="C72" s="94" t="s">
        <v>4</v>
      </c>
      <c r="D72" s="57"/>
      <c r="E72" s="27"/>
      <c r="F72" s="28">
        <f>F62+F71</f>
        <v>1265</v>
      </c>
      <c r="G72" s="28">
        <f>G62+G71</f>
        <v>63.63</v>
      </c>
      <c r="H72" s="28">
        <f>H62+H71</f>
        <v>72.150000000000006</v>
      </c>
      <c r="I72" s="28">
        <f>I62+I71</f>
        <v>183.68</v>
      </c>
      <c r="J72" s="28">
        <f>J62+J71</f>
        <v>1666.3</v>
      </c>
      <c r="K72" s="74"/>
    </row>
    <row r="73" spans="1:11" ht="14.4" x14ac:dyDescent="0.3">
      <c r="A73" s="19">
        <v>1</v>
      </c>
      <c r="B73" s="20">
        <v>5</v>
      </c>
      <c r="C73" s="21" t="s">
        <v>20</v>
      </c>
      <c r="D73" s="6" t="s">
        <v>21</v>
      </c>
      <c r="E73" s="33" t="s">
        <v>77</v>
      </c>
      <c r="F73" s="47">
        <v>180</v>
      </c>
      <c r="G73" s="50">
        <v>7.78</v>
      </c>
      <c r="H73" s="50">
        <v>8</v>
      </c>
      <c r="I73" s="50">
        <v>39.53</v>
      </c>
      <c r="J73" s="52">
        <v>315.60000000000002</v>
      </c>
      <c r="K73" s="50">
        <v>302</v>
      </c>
    </row>
    <row r="74" spans="1:11" ht="14.4" x14ac:dyDescent="0.3">
      <c r="A74" s="22"/>
      <c r="B74" s="14"/>
      <c r="C74" s="10"/>
      <c r="D74" s="6" t="s">
        <v>25</v>
      </c>
      <c r="E74" s="34" t="s">
        <v>105</v>
      </c>
      <c r="F74" s="47">
        <v>200</v>
      </c>
      <c r="G74" s="50">
        <v>2.5099999999999998</v>
      </c>
      <c r="H74" s="50">
        <v>2</v>
      </c>
      <c r="I74" s="50">
        <v>4.4000000000000004</v>
      </c>
      <c r="J74" s="52">
        <v>147</v>
      </c>
      <c r="K74" s="50">
        <v>935.04</v>
      </c>
    </row>
    <row r="75" spans="1:11" ht="14.4" x14ac:dyDescent="0.3">
      <c r="A75" s="22"/>
      <c r="B75" s="14"/>
      <c r="C75" s="10"/>
      <c r="D75" s="6" t="s">
        <v>22</v>
      </c>
      <c r="E75" s="34" t="s">
        <v>118</v>
      </c>
      <c r="F75" s="47">
        <v>200</v>
      </c>
      <c r="G75" s="50">
        <v>0.1</v>
      </c>
      <c r="H75" s="52"/>
      <c r="I75" s="50">
        <v>16</v>
      </c>
      <c r="J75" s="52">
        <v>60.2</v>
      </c>
      <c r="K75" s="50">
        <v>971</v>
      </c>
    </row>
    <row r="76" spans="1:11" ht="14.4" x14ac:dyDescent="0.3">
      <c r="A76" s="22"/>
      <c r="B76" s="14"/>
      <c r="C76" s="10"/>
      <c r="D76" s="6" t="s">
        <v>30</v>
      </c>
      <c r="E76" s="34" t="s">
        <v>38</v>
      </c>
      <c r="F76" s="47">
        <v>25</v>
      </c>
      <c r="G76" s="50">
        <v>2.68</v>
      </c>
      <c r="H76" s="50">
        <v>1</v>
      </c>
      <c r="I76" s="50">
        <v>20.83</v>
      </c>
      <c r="J76" s="52">
        <v>71</v>
      </c>
      <c r="K76" s="50">
        <v>897</v>
      </c>
    </row>
    <row r="77" spans="1:11" ht="14.4" x14ac:dyDescent="0.3">
      <c r="A77" s="22"/>
      <c r="B77" s="14"/>
      <c r="C77" s="10"/>
      <c r="D77" s="6" t="s">
        <v>30</v>
      </c>
      <c r="E77" s="34" t="s">
        <v>109</v>
      </c>
      <c r="F77" s="90">
        <v>25</v>
      </c>
      <c r="G77" s="50">
        <v>1.25</v>
      </c>
      <c r="H77" s="50">
        <v>1</v>
      </c>
      <c r="I77" s="50">
        <v>10.41</v>
      </c>
      <c r="J77" s="50">
        <v>65.2</v>
      </c>
      <c r="K77" s="52">
        <v>693</v>
      </c>
    </row>
    <row r="78" spans="1:11" ht="14.4" x14ac:dyDescent="0.3">
      <c r="A78" s="22"/>
      <c r="B78" s="14"/>
      <c r="C78" s="10"/>
      <c r="D78" s="6"/>
      <c r="E78" s="34"/>
      <c r="F78" s="41"/>
      <c r="G78" s="81"/>
      <c r="H78" s="81"/>
      <c r="I78" s="81"/>
      <c r="J78" s="84"/>
      <c r="K78" s="85"/>
    </row>
    <row r="79" spans="1:11" ht="14.4" customHeight="1" x14ac:dyDescent="0.3">
      <c r="A79" s="23"/>
      <c r="B79" s="16"/>
      <c r="C79" s="7"/>
      <c r="D79" s="17" t="s">
        <v>32</v>
      </c>
      <c r="E79" s="8"/>
      <c r="F79" s="18">
        <f>SUM(F73:F78)</f>
        <v>630</v>
      </c>
      <c r="G79" s="18">
        <f>SUM(G73:G78)</f>
        <v>14.319999999999999</v>
      </c>
      <c r="H79" s="18">
        <f>SUM(H73:H78)</f>
        <v>12</v>
      </c>
      <c r="I79" s="18">
        <f>SUM(I73:I78)</f>
        <v>91.169999999999987</v>
      </c>
      <c r="J79" s="70">
        <f>SUM(J73:J78)</f>
        <v>659.00000000000011</v>
      </c>
      <c r="K79" s="18"/>
    </row>
    <row r="80" spans="1:11" ht="14.4" x14ac:dyDescent="0.3">
      <c r="A80" s="24">
        <f>A73</f>
        <v>1</v>
      </c>
      <c r="B80" s="12">
        <f>B73</f>
        <v>5</v>
      </c>
      <c r="C80" s="9" t="s">
        <v>24</v>
      </c>
      <c r="D80" s="6" t="s">
        <v>26</v>
      </c>
      <c r="E80" s="34" t="s">
        <v>78</v>
      </c>
      <c r="F80" s="47">
        <v>200</v>
      </c>
      <c r="G80" s="50">
        <v>1.52</v>
      </c>
      <c r="H80" s="50">
        <v>5</v>
      </c>
      <c r="I80" s="50">
        <v>7.31</v>
      </c>
      <c r="J80" s="52">
        <v>198</v>
      </c>
      <c r="K80" s="50">
        <v>124</v>
      </c>
    </row>
    <row r="81" spans="1:11" ht="14.4" x14ac:dyDescent="0.3">
      <c r="A81" s="22"/>
      <c r="B81" s="14"/>
      <c r="C81" s="10"/>
      <c r="D81" s="6" t="s">
        <v>26</v>
      </c>
      <c r="E81" s="34" t="s">
        <v>115</v>
      </c>
      <c r="F81" s="90">
        <v>5</v>
      </c>
      <c r="G81" s="52">
        <v>11.8</v>
      </c>
      <c r="H81" s="50">
        <v>1.1499999999999999</v>
      </c>
      <c r="I81" s="50">
        <v>1</v>
      </c>
      <c r="J81" s="52">
        <v>11.8</v>
      </c>
      <c r="K81" s="52">
        <v>1052</v>
      </c>
    </row>
    <row r="82" spans="1:11" ht="14.4" x14ac:dyDescent="0.3">
      <c r="A82" s="22"/>
      <c r="B82" s="14"/>
      <c r="C82" s="10"/>
      <c r="D82" s="6" t="s">
        <v>27</v>
      </c>
      <c r="E82" s="34" t="s">
        <v>79</v>
      </c>
      <c r="F82" s="47">
        <v>90</v>
      </c>
      <c r="G82" s="50">
        <v>23</v>
      </c>
      <c r="H82" s="50">
        <v>8</v>
      </c>
      <c r="I82" s="50">
        <v>1.73</v>
      </c>
      <c r="J82" s="52">
        <v>165</v>
      </c>
      <c r="K82" s="52" t="s">
        <v>80</v>
      </c>
    </row>
    <row r="83" spans="1:11" ht="14.4" x14ac:dyDescent="0.3">
      <c r="A83" s="22"/>
      <c r="B83" s="14"/>
      <c r="C83" s="10"/>
      <c r="D83" s="6" t="s">
        <v>28</v>
      </c>
      <c r="E83" s="34" t="s">
        <v>119</v>
      </c>
      <c r="F83" s="47">
        <v>150</v>
      </c>
      <c r="G83" s="50">
        <v>3.54</v>
      </c>
      <c r="H83" s="50">
        <v>8</v>
      </c>
      <c r="I83" s="50">
        <v>34.049999999999997</v>
      </c>
      <c r="J83" s="52">
        <v>225.9</v>
      </c>
      <c r="K83" s="50">
        <v>990</v>
      </c>
    </row>
    <row r="84" spans="1:11" ht="14.4" x14ac:dyDescent="0.3">
      <c r="A84" s="22"/>
      <c r="B84" s="14"/>
      <c r="C84" s="10"/>
      <c r="D84" s="6" t="s">
        <v>29</v>
      </c>
      <c r="E84" s="34" t="s">
        <v>44</v>
      </c>
      <c r="F84" s="47">
        <v>200</v>
      </c>
      <c r="G84" s="50">
        <v>0.01</v>
      </c>
      <c r="H84" s="52"/>
      <c r="I84" s="50">
        <v>7.6</v>
      </c>
      <c r="J84" s="52">
        <v>89</v>
      </c>
      <c r="K84" s="52" t="s">
        <v>81</v>
      </c>
    </row>
    <row r="85" spans="1:11" ht="14.4" x14ac:dyDescent="0.3">
      <c r="A85" s="22"/>
      <c r="B85" s="14"/>
      <c r="C85" s="10"/>
      <c r="D85" s="6" t="s">
        <v>30</v>
      </c>
      <c r="E85" s="34" t="s">
        <v>37</v>
      </c>
      <c r="F85" s="47">
        <v>30</v>
      </c>
      <c r="G85" s="50">
        <v>3.21</v>
      </c>
      <c r="H85" s="50">
        <v>1</v>
      </c>
      <c r="I85" s="50">
        <v>24.99</v>
      </c>
      <c r="J85" s="52">
        <v>85.2</v>
      </c>
      <c r="K85" s="50">
        <v>897</v>
      </c>
    </row>
    <row r="86" spans="1:11" ht="14.4" x14ac:dyDescent="0.3">
      <c r="A86" s="22"/>
      <c r="B86" s="14"/>
      <c r="C86" s="10"/>
      <c r="D86" s="6" t="s">
        <v>31</v>
      </c>
      <c r="E86" s="34" t="s">
        <v>38</v>
      </c>
      <c r="F86" s="47">
        <v>30</v>
      </c>
      <c r="G86" s="50">
        <v>2.5499999999999998</v>
      </c>
      <c r="H86" s="50">
        <v>1</v>
      </c>
      <c r="I86" s="50">
        <v>14.55</v>
      </c>
      <c r="J86" s="52">
        <v>77.7</v>
      </c>
      <c r="K86" s="52" t="s">
        <v>56</v>
      </c>
    </row>
    <row r="87" spans="1:11" ht="14.4" x14ac:dyDescent="0.3">
      <c r="A87" s="22"/>
      <c r="B87" s="14"/>
      <c r="C87" s="10"/>
      <c r="D87" s="6"/>
      <c r="E87" s="34"/>
      <c r="F87" s="41"/>
      <c r="G87" s="41"/>
      <c r="H87" s="41"/>
      <c r="I87" s="41"/>
      <c r="J87" s="69"/>
      <c r="K87" s="42"/>
    </row>
    <row r="88" spans="1:11" ht="15" customHeight="1" thickBot="1" x14ac:dyDescent="0.35">
      <c r="A88" s="58"/>
      <c r="B88" s="59"/>
      <c r="C88" s="100"/>
      <c r="D88" s="9"/>
      <c r="E88" s="34"/>
      <c r="F88" s="41"/>
      <c r="G88" s="76"/>
      <c r="H88" s="76"/>
      <c r="I88" s="76"/>
      <c r="J88" s="82"/>
      <c r="K88" s="83"/>
    </row>
    <row r="89" spans="1:11" ht="15" thickBot="1" x14ac:dyDescent="0.35">
      <c r="A89" s="58"/>
      <c r="B89" s="98"/>
      <c r="C89" s="101"/>
      <c r="D89" s="17" t="s">
        <v>32</v>
      </c>
      <c r="E89" s="99"/>
      <c r="F89" s="18">
        <f>SUM(F80:F88)</f>
        <v>705</v>
      </c>
      <c r="G89" s="18">
        <f>SUM(G80:G88)</f>
        <v>45.629999999999995</v>
      </c>
      <c r="H89" s="18">
        <f>SUM(H80:H88)</f>
        <v>24.15</v>
      </c>
      <c r="I89" s="18">
        <f>SUM(I80:I88)</f>
        <v>91.22999999999999</v>
      </c>
      <c r="J89" s="70">
        <f>SUM(J80:J88)</f>
        <v>852.60000000000014</v>
      </c>
      <c r="K89" s="18"/>
    </row>
    <row r="90" spans="1:11" ht="16.95" customHeight="1" thickBot="1" x14ac:dyDescent="0.3">
      <c r="A90" s="25">
        <v>1</v>
      </c>
      <c r="B90" s="26">
        <v>5</v>
      </c>
      <c r="C90" s="116" t="s">
        <v>4</v>
      </c>
      <c r="D90" s="117"/>
      <c r="E90" s="27"/>
      <c r="F90" s="28">
        <f>F78+F89</f>
        <v>705</v>
      </c>
      <c r="G90" s="28">
        <f>G78+G89</f>
        <v>45.629999999999995</v>
      </c>
      <c r="H90" s="28">
        <f>SUM(H79:H87)</f>
        <v>36.15</v>
      </c>
      <c r="I90" s="28">
        <f>I78+I89</f>
        <v>91.22999999999999</v>
      </c>
      <c r="J90" s="71">
        <f>J78+J89</f>
        <v>852.60000000000014</v>
      </c>
      <c r="K90" s="74"/>
    </row>
    <row r="91" spans="1:11" ht="15.75" customHeight="1" x14ac:dyDescent="0.3">
      <c r="A91" s="19">
        <v>2</v>
      </c>
      <c r="B91" s="20">
        <v>1</v>
      </c>
      <c r="C91" s="21" t="s">
        <v>20</v>
      </c>
      <c r="D91" s="6" t="s">
        <v>21</v>
      </c>
      <c r="E91" s="33" t="s">
        <v>88</v>
      </c>
      <c r="F91" s="47">
        <v>200</v>
      </c>
      <c r="G91" s="50">
        <v>9.32</v>
      </c>
      <c r="H91" s="50">
        <v>8</v>
      </c>
      <c r="I91" s="50">
        <v>44.57</v>
      </c>
      <c r="J91" s="50">
        <v>289.60000000000002</v>
      </c>
      <c r="K91" s="50">
        <v>845</v>
      </c>
    </row>
    <row r="92" spans="1:11" ht="14.4" x14ac:dyDescent="0.3">
      <c r="A92" s="22"/>
      <c r="B92" s="14"/>
      <c r="C92" s="10"/>
      <c r="D92" s="7" t="s">
        <v>21</v>
      </c>
      <c r="E92" s="34" t="s">
        <v>47</v>
      </c>
      <c r="F92" s="47">
        <v>50</v>
      </c>
      <c r="G92" s="50">
        <v>3.5</v>
      </c>
      <c r="H92" s="50">
        <v>3</v>
      </c>
      <c r="I92" s="50">
        <v>7.62</v>
      </c>
      <c r="J92" s="50">
        <v>75.3</v>
      </c>
      <c r="K92" s="52" t="s">
        <v>82</v>
      </c>
    </row>
    <row r="93" spans="1:11" ht="14.4" x14ac:dyDescent="0.3">
      <c r="A93" s="22"/>
      <c r="B93" s="14"/>
      <c r="C93" s="10"/>
      <c r="D93" s="7" t="s">
        <v>21</v>
      </c>
      <c r="E93" s="34" t="s">
        <v>49</v>
      </c>
      <c r="F93" s="47">
        <v>20</v>
      </c>
      <c r="G93" s="50">
        <v>1.58</v>
      </c>
      <c r="H93" s="50">
        <v>2</v>
      </c>
      <c r="I93" s="50">
        <v>9.5500000000000007</v>
      </c>
      <c r="J93" s="50">
        <v>64.2</v>
      </c>
      <c r="K93" s="50">
        <v>902</v>
      </c>
    </row>
    <row r="94" spans="1:11" ht="14.4" x14ac:dyDescent="0.3">
      <c r="A94" s="22"/>
      <c r="B94" s="14"/>
      <c r="C94" s="10"/>
      <c r="D94" s="6" t="s">
        <v>22</v>
      </c>
      <c r="E94" s="34" t="s">
        <v>121</v>
      </c>
      <c r="F94" s="47">
        <v>200</v>
      </c>
      <c r="G94" s="50">
        <v>0.22</v>
      </c>
      <c r="H94" s="52"/>
      <c r="I94" s="50">
        <v>26.73</v>
      </c>
      <c r="J94" s="50">
        <v>110.1</v>
      </c>
      <c r="K94" s="50">
        <v>930.13</v>
      </c>
    </row>
    <row r="95" spans="1:11" ht="14.4" x14ac:dyDescent="0.3">
      <c r="A95" s="22"/>
      <c r="B95" s="14"/>
      <c r="C95" s="10"/>
      <c r="D95" s="6" t="s">
        <v>30</v>
      </c>
      <c r="E95" s="34" t="s">
        <v>109</v>
      </c>
      <c r="F95" s="47">
        <v>30</v>
      </c>
      <c r="G95" s="50">
        <v>3.21</v>
      </c>
      <c r="H95" s="50">
        <v>1</v>
      </c>
      <c r="I95" s="50">
        <v>24.99</v>
      </c>
      <c r="J95" s="50">
        <v>85.2</v>
      </c>
      <c r="K95" s="50">
        <v>897</v>
      </c>
    </row>
    <row r="96" spans="1:11" ht="14.4" x14ac:dyDescent="0.3">
      <c r="A96" s="23"/>
      <c r="B96" s="16"/>
      <c r="C96" s="7"/>
      <c r="D96" s="17" t="s">
        <v>32</v>
      </c>
      <c r="E96" s="8"/>
      <c r="F96" s="18">
        <f>SUM(F91:F95)</f>
        <v>500</v>
      </c>
      <c r="G96" s="18">
        <f>SUM(G91:G95)</f>
        <v>17.830000000000002</v>
      </c>
      <c r="H96" s="18">
        <f>SUM(H91:H95)</f>
        <v>14</v>
      </c>
      <c r="I96" s="18">
        <f>SUM(I91:I95)</f>
        <v>113.46</v>
      </c>
      <c r="J96" s="18">
        <f>SUM(J91:J95)</f>
        <v>624.40000000000009</v>
      </c>
      <c r="K96" s="18"/>
    </row>
    <row r="97" spans="1:11" ht="14.4" x14ac:dyDescent="0.3">
      <c r="A97" s="24">
        <f>A91</f>
        <v>2</v>
      </c>
      <c r="B97" s="12">
        <f>B91</f>
        <v>1</v>
      </c>
      <c r="C97" s="9" t="s">
        <v>24</v>
      </c>
      <c r="D97" s="80" t="s">
        <v>26</v>
      </c>
      <c r="E97" s="91" t="s">
        <v>58</v>
      </c>
      <c r="F97" s="47">
        <v>200</v>
      </c>
      <c r="G97" s="50">
        <v>4.38</v>
      </c>
      <c r="H97" s="50">
        <v>5</v>
      </c>
      <c r="I97" s="50">
        <v>12.24</v>
      </c>
      <c r="J97" s="50">
        <v>110</v>
      </c>
      <c r="K97" s="52" t="s">
        <v>59</v>
      </c>
    </row>
    <row r="98" spans="1:11" ht="14.4" x14ac:dyDescent="0.3">
      <c r="A98" s="22"/>
      <c r="B98" s="14"/>
      <c r="C98" s="10"/>
      <c r="D98" s="6" t="s">
        <v>27</v>
      </c>
      <c r="E98" s="46" t="s">
        <v>83</v>
      </c>
      <c r="F98" s="47">
        <v>220</v>
      </c>
      <c r="G98" s="50">
        <v>17.71</v>
      </c>
      <c r="H98" s="50">
        <v>41</v>
      </c>
      <c r="I98" s="50">
        <v>53.66</v>
      </c>
      <c r="J98" s="50">
        <v>562.6</v>
      </c>
      <c r="K98" s="52" t="s">
        <v>84</v>
      </c>
    </row>
    <row r="99" spans="1:11" ht="14.4" x14ac:dyDescent="0.3">
      <c r="A99" s="22"/>
      <c r="B99" s="14"/>
      <c r="C99" s="10"/>
      <c r="D99" s="6" t="s">
        <v>29</v>
      </c>
      <c r="E99" s="102" t="s">
        <v>120</v>
      </c>
      <c r="F99" s="47">
        <v>200</v>
      </c>
      <c r="G99" s="50">
        <v>0.16</v>
      </c>
      <c r="H99" s="52"/>
      <c r="I99" s="50">
        <v>23.88</v>
      </c>
      <c r="J99" s="50">
        <v>99.1</v>
      </c>
      <c r="K99" s="50">
        <v>912.01</v>
      </c>
    </row>
    <row r="100" spans="1:11" ht="14.4" x14ac:dyDescent="0.3">
      <c r="A100" s="22"/>
      <c r="B100" s="14"/>
      <c r="C100" s="10"/>
      <c r="D100" s="6" t="s">
        <v>23</v>
      </c>
      <c r="E100" s="91" t="s">
        <v>45</v>
      </c>
      <c r="F100" s="47">
        <v>120</v>
      </c>
      <c r="G100" s="50">
        <v>0.48</v>
      </c>
      <c r="H100" s="52"/>
      <c r="I100" s="50">
        <v>11.76</v>
      </c>
      <c r="J100" s="50">
        <v>88</v>
      </c>
      <c r="K100" s="50">
        <v>976</v>
      </c>
    </row>
    <row r="101" spans="1:11" ht="14.4" x14ac:dyDescent="0.3">
      <c r="A101" s="22"/>
      <c r="B101" s="14"/>
      <c r="C101" s="10"/>
      <c r="D101" s="6" t="s">
        <v>30</v>
      </c>
      <c r="E101" s="91" t="s">
        <v>37</v>
      </c>
      <c r="F101" s="47">
        <v>25</v>
      </c>
      <c r="G101" s="50">
        <v>2.68</v>
      </c>
      <c r="H101" s="50">
        <v>1</v>
      </c>
      <c r="I101" s="50">
        <v>20.83</v>
      </c>
      <c r="J101" s="50">
        <v>71</v>
      </c>
      <c r="K101" s="50">
        <v>897</v>
      </c>
    </row>
    <row r="102" spans="1:11" ht="14.4" x14ac:dyDescent="0.3">
      <c r="A102" s="22"/>
      <c r="B102" s="14"/>
      <c r="C102" s="10"/>
      <c r="D102" s="6" t="s">
        <v>31</v>
      </c>
      <c r="E102" s="46" t="s">
        <v>38</v>
      </c>
      <c r="F102" s="47">
        <v>25</v>
      </c>
      <c r="G102" s="50">
        <v>2.13</v>
      </c>
      <c r="H102" s="50">
        <v>1</v>
      </c>
      <c r="I102" s="50">
        <v>12.13</v>
      </c>
      <c r="J102" s="50">
        <v>64.8</v>
      </c>
      <c r="K102" s="52" t="s">
        <v>56</v>
      </c>
    </row>
    <row r="103" spans="1:11" ht="14.4" x14ac:dyDescent="0.3">
      <c r="A103" s="22"/>
      <c r="B103" s="14"/>
      <c r="C103" s="10"/>
      <c r="D103" s="6"/>
      <c r="E103" s="48"/>
      <c r="F103" s="79"/>
      <c r="G103" s="77"/>
      <c r="H103" s="77"/>
      <c r="I103" s="77"/>
      <c r="J103" s="77"/>
      <c r="K103" s="77"/>
    </row>
    <row r="104" spans="1:11" ht="15" customHeight="1" x14ac:dyDescent="0.3">
      <c r="A104" s="22"/>
      <c r="B104" s="14"/>
      <c r="C104" s="10"/>
      <c r="D104" s="6"/>
      <c r="E104" s="48"/>
      <c r="F104" s="79"/>
      <c r="G104" s="81"/>
      <c r="H104" s="81"/>
      <c r="I104" s="81"/>
      <c r="J104" s="81"/>
      <c r="K104" s="85"/>
    </row>
    <row r="105" spans="1:11" ht="14.4" x14ac:dyDescent="0.3">
      <c r="A105" s="23"/>
      <c r="B105" s="16"/>
      <c r="C105" s="7"/>
      <c r="D105" s="17" t="s">
        <v>32</v>
      </c>
      <c r="E105" s="8"/>
      <c r="F105" s="18">
        <f>SUM(F97:F104)</f>
        <v>790</v>
      </c>
      <c r="G105" s="18">
        <f>SUM(G97:G104)</f>
        <v>27.54</v>
      </c>
      <c r="H105" s="18">
        <f>SUM(H97:H104)</f>
        <v>48</v>
      </c>
      <c r="I105" s="18">
        <f>SUM(I97:I104)</f>
        <v>134.5</v>
      </c>
      <c r="J105" s="18">
        <f>SUM(J97:J104)</f>
        <v>995.5</v>
      </c>
      <c r="K105" s="18"/>
    </row>
    <row r="106" spans="1:11" ht="15" customHeight="1" thickBot="1" x14ac:dyDescent="0.3">
      <c r="A106" s="25">
        <f>A91</f>
        <v>2</v>
      </c>
      <c r="B106" s="26">
        <f>B91</f>
        <v>1</v>
      </c>
      <c r="C106" s="103" t="s">
        <v>4</v>
      </c>
      <c r="D106" s="122"/>
      <c r="E106" s="53"/>
      <c r="F106" s="54">
        <f>F96+F105</f>
        <v>1290</v>
      </c>
      <c r="G106" s="54">
        <f>G96+G105</f>
        <v>45.370000000000005</v>
      </c>
      <c r="H106" s="54">
        <f>H96+H105</f>
        <v>62</v>
      </c>
      <c r="I106" s="54">
        <f>I96+I105</f>
        <v>247.95999999999998</v>
      </c>
      <c r="J106" s="54">
        <f>J96+J105</f>
        <v>1619.9</v>
      </c>
      <c r="K106" s="74"/>
    </row>
    <row r="107" spans="1:11" ht="15" customHeight="1" x14ac:dyDescent="0.3">
      <c r="A107" s="13">
        <v>2</v>
      </c>
      <c r="B107" s="14">
        <v>2</v>
      </c>
      <c r="C107" s="21" t="s">
        <v>20</v>
      </c>
      <c r="D107" s="80" t="s">
        <v>25</v>
      </c>
      <c r="E107" s="34" t="s">
        <v>50</v>
      </c>
      <c r="F107" s="90">
        <v>60</v>
      </c>
      <c r="G107" s="50">
        <v>0.41</v>
      </c>
      <c r="H107" s="50">
        <v>1</v>
      </c>
      <c r="I107" s="50">
        <v>2.16</v>
      </c>
      <c r="J107" s="52">
        <v>54</v>
      </c>
      <c r="K107" s="50">
        <v>812</v>
      </c>
    </row>
    <row r="108" spans="1:11" ht="15.75" customHeight="1" x14ac:dyDescent="0.3">
      <c r="A108" s="13"/>
      <c r="B108" s="14"/>
      <c r="C108" s="10"/>
      <c r="D108" s="6" t="s">
        <v>21</v>
      </c>
      <c r="E108" s="49" t="s">
        <v>127</v>
      </c>
      <c r="F108" s="90">
        <v>250</v>
      </c>
      <c r="G108" s="50">
        <v>33.15</v>
      </c>
      <c r="H108" s="50">
        <v>13</v>
      </c>
      <c r="I108" s="50">
        <v>36.4</v>
      </c>
      <c r="J108" s="52">
        <v>392.7</v>
      </c>
      <c r="K108" s="52" t="s">
        <v>86</v>
      </c>
    </row>
    <row r="109" spans="1:11" ht="14.4" x14ac:dyDescent="0.3">
      <c r="A109" s="13"/>
      <c r="B109" s="14"/>
      <c r="C109" s="10"/>
      <c r="D109" s="6" t="s">
        <v>22</v>
      </c>
      <c r="E109" s="34" t="s">
        <v>118</v>
      </c>
      <c r="F109" s="90">
        <v>200</v>
      </c>
      <c r="G109" s="50">
        <v>0.1</v>
      </c>
      <c r="H109" s="52"/>
      <c r="I109" s="50">
        <v>16</v>
      </c>
      <c r="J109" s="52">
        <v>60.2</v>
      </c>
      <c r="K109" s="50">
        <v>971</v>
      </c>
    </row>
    <row r="110" spans="1:11" ht="14.4" x14ac:dyDescent="0.3">
      <c r="A110" s="13"/>
      <c r="B110" s="14"/>
      <c r="C110" s="10"/>
      <c r="D110" s="6" t="s">
        <v>30</v>
      </c>
      <c r="E110" s="34" t="s">
        <v>38</v>
      </c>
      <c r="F110" s="47">
        <v>25</v>
      </c>
      <c r="G110" s="50">
        <v>2.68</v>
      </c>
      <c r="H110" s="50">
        <v>1</v>
      </c>
      <c r="I110" s="50">
        <v>20.83</v>
      </c>
      <c r="J110" s="52">
        <v>71</v>
      </c>
      <c r="K110" s="50">
        <v>897</v>
      </c>
    </row>
    <row r="111" spans="1:11" ht="14.4" x14ac:dyDescent="0.3">
      <c r="A111" s="13"/>
      <c r="B111" s="14"/>
      <c r="C111" s="10"/>
      <c r="D111" s="6" t="s">
        <v>30</v>
      </c>
      <c r="E111" s="34" t="s">
        <v>109</v>
      </c>
      <c r="F111" s="90">
        <v>25</v>
      </c>
      <c r="G111" s="50">
        <v>1.25</v>
      </c>
      <c r="H111" s="50">
        <v>1</v>
      </c>
      <c r="I111" s="50">
        <v>10.41</v>
      </c>
      <c r="J111" s="50">
        <v>65.2</v>
      </c>
      <c r="K111" s="52">
        <v>693</v>
      </c>
    </row>
    <row r="112" spans="1:11" ht="14.4" x14ac:dyDescent="0.3">
      <c r="A112" s="13"/>
      <c r="B112" s="14"/>
      <c r="C112" s="10"/>
      <c r="D112" s="6"/>
      <c r="E112" s="34"/>
      <c r="F112" s="81"/>
      <c r="G112" s="77"/>
      <c r="H112" s="77"/>
      <c r="I112" s="77"/>
      <c r="J112" s="77"/>
      <c r="K112" s="77"/>
    </row>
    <row r="113" spans="1:11" ht="14.4" x14ac:dyDescent="0.3">
      <c r="A113" s="13"/>
      <c r="B113" s="14"/>
      <c r="C113" s="10"/>
      <c r="D113" s="6"/>
      <c r="E113" s="34"/>
      <c r="F113" s="81"/>
      <c r="G113" s="81"/>
      <c r="H113" s="81"/>
      <c r="I113" s="81"/>
      <c r="J113" s="81"/>
      <c r="K113" s="85"/>
    </row>
    <row r="114" spans="1:11" ht="14.4" x14ac:dyDescent="0.3">
      <c r="A114" s="15"/>
      <c r="B114" s="16"/>
      <c r="C114" s="7"/>
      <c r="D114" s="17" t="s">
        <v>32</v>
      </c>
      <c r="E114" s="8"/>
      <c r="F114" s="18">
        <f>SUM(F107:F113)</f>
        <v>560</v>
      </c>
      <c r="G114" s="18">
        <f>SUM(G107:G113)</f>
        <v>37.589999999999996</v>
      </c>
      <c r="H114" s="18">
        <f>SUM(H107:H113)</f>
        <v>16</v>
      </c>
      <c r="I114" s="18">
        <f>SUM(I107:I113)</f>
        <v>85.8</v>
      </c>
      <c r="J114" s="18">
        <f>SUM(J107:J113)</f>
        <v>643.1</v>
      </c>
      <c r="K114" s="18"/>
    </row>
    <row r="115" spans="1:11" ht="14.4" x14ac:dyDescent="0.3">
      <c r="A115" s="12">
        <f>A107</f>
        <v>2</v>
      </c>
      <c r="B115" s="12">
        <f>B107</f>
        <v>2</v>
      </c>
      <c r="C115" s="9" t="s">
        <v>24</v>
      </c>
      <c r="D115" s="6" t="s">
        <v>25</v>
      </c>
      <c r="E115" s="34" t="s">
        <v>122</v>
      </c>
      <c r="F115" s="90">
        <v>60</v>
      </c>
      <c r="G115" s="50">
        <v>0.88</v>
      </c>
      <c r="H115" s="50">
        <v>3</v>
      </c>
      <c r="I115" s="50">
        <v>4.96</v>
      </c>
      <c r="J115" s="52">
        <v>46.8</v>
      </c>
      <c r="K115" s="50">
        <v>818</v>
      </c>
    </row>
    <row r="116" spans="1:11" ht="14.4" x14ac:dyDescent="0.3">
      <c r="A116" s="13"/>
      <c r="B116" s="14"/>
      <c r="C116" s="10"/>
      <c r="D116" s="6" t="s">
        <v>26</v>
      </c>
      <c r="E116" s="34" t="s">
        <v>123</v>
      </c>
      <c r="F116" s="47">
        <v>200</v>
      </c>
      <c r="G116" s="50">
        <v>10.96</v>
      </c>
      <c r="H116" s="50">
        <v>2</v>
      </c>
      <c r="I116" s="50">
        <v>24.2</v>
      </c>
      <c r="J116" s="52">
        <v>159.80000000000001</v>
      </c>
      <c r="K116" s="52" t="s">
        <v>87</v>
      </c>
    </row>
    <row r="117" spans="1:11" ht="14.4" x14ac:dyDescent="0.3">
      <c r="A117" s="13"/>
      <c r="B117" s="14"/>
      <c r="C117" s="10"/>
      <c r="D117" s="6" t="s">
        <v>27</v>
      </c>
      <c r="E117" s="34" t="s">
        <v>85</v>
      </c>
      <c r="F117" s="47">
        <v>200</v>
      </c>
      <c r="G117" s="50">
        <v>26.52</v>
      </c>
      <c r="H117" s="50">
        <v>10</v>
      </c>
      <c r="I117" s="50">
        <v>29.12</v>
      </c>
      <c r="J117" s="50">
        <v>372</v>
      </c>
      <c r="K117" s="52" t="s">
        <v>86</v>
      </c>
    </row>
    <row r="118" spans="1:11" ht="14.4" x14ac:dyDescent="0.3">
      <c r="A118" s="13"/>
      <c r="B118" s="14"/>
      <c r="C118" s="10"/>
      <c r="D118" s="6" t="s">
        <v>29</v>
      </c>
      <c r="E118" s="34" t="s">
        <v>44</v>
      </c>
      <c r="F118" s="47">
        <v>200</v>
      </c>
      <c r="G118" s="50">
        <v>0.11</v>
      </c>
      <c r="H118" s="52"/>
      <c r="I118" s="50">
        <v>23.88</v>
      </c>
      <c r="J118" s="52">
        <v>99.1</v>
      </c>
      <c r="K118" s="50">
        <v>912</v>
      </c>
    </row>
    <row r="119" spans="1:11" ht="14.4" x14ac:dyDescent="0.3">
      <c r="A119" s="13"/>
      <c r="B119" s="14"/>
      <c r="C119" s="10"/>
      <c r="D119" s="6" t="s">
        <v>30</v>
      </c>
      <c r="E119" s="34" t="s">
        <v>37</v>
      </c>
      <c r="F119" s="47">
        <v>25</v>
      </c>
      <c r="G119" s="50">
        <v>2.68</v>
      </c>
      <c r="H119" s="50">
        <v>1</v>
      </c>
      <c r="I119" s="50">
        <v>20.83</v>
      </c>
      <c r="J119" s="52">
        <v>71</v>
      </c>
      <c r="K119" s="50">
        <v>897</v>
      </c>
    </row>
    <row r="120" spans="1:11" ht="15" customHeight="1" x14ac:dyDescent="0.3">
      <c r="A120" s="13"/>
      <c r="B120" s="14"/>
      <c r="C120" s="10"/>
      <c r="D120" s="6" t="s">
        <v>31</v>
      </c>
      <c r="E120" s="34" t="s">
        <v>38</v>
      </c>
      <c r="F120" s="47">
        <v>25</v>
      </c>
      <c r="G120" s="50">
        <v>2.13</v>
      </c>
      <c r="H120" s="50">
        <v>1</v>
      </c>
      <c r="I120" s="50">
        <v>12.13</v>
      </c>
      <c r="J120" s="52">
        <v>64.8</v>
      </c>
      <c r="K120" s="52" t="s">
        <v>56</v>
      </c>
    </row>
    <row r="121" spans="1:11" ht="15" thickBot="1" x14ac:dyDescent="0.35">
      <c r="A121" s="61"/>
      <c r="B121" s="61"/>
      <c r="C121" s="60"/>
      <c r="D121" s="17" t="s">
        <v>32</v>
      </c>
      <c r="E121" s="8"/>
      <c r="F121" s="18">
        <f>SUM(F115:F120)</f>
        <v>710</v>
      </c>
      <c r="G121" s="18">
        <f>SUM(G115:G120)</f>
        <v>43.28</v>
      </c>
      <c r="H121" s="18">
        <f>SUM(H115:H120)</f>
        <v>17</v>
      </c>
      <c r="I121" s="18">
        <f>SUM(I115:I120)</f>
        <v>115.11999999999999</v>
      </c>
      <c r="J121" s="18">
        <f>SUM(J115:J120)</f>
        <v>813.5</v>
      </c>
      <c r="K121" s="18"/>
    </row>
    <row r="122" spans="1:11" ht="15" thickBot="1" x14ac:dyDescent="0.3">
      <c r="A122" s="29">
        <v>2</v>
      </c>
      <c r="B122" s="29">
        <v>2</v>
      </c>
      <c r="C122" s="120" t="s">
        <v>4</v>
      </c>
      <c r="D122" s="121"/>
      <c r="E122" s="27"/>
      <c r="F122" s="28">
        <f>F114+F121</f>
        <v>1270</v>
      </c>
      <c r="G122" s="28">
        <f>G113+G120</f>
        <v>2.13</v>
      </c>
      <c r="H122" s="28">
        <f>H113+H120</f>
        <v>1</v>
      </c>
      <c r="I122" s="28">
        <f>I113+I120</f>
        <v>12.13</v>
      </c>
      <c r="J122" s="28">
        <f>J113+J120</f>
        <v>64.8</v>
      </c>
      <c r="K122" s="74"/>
    </row>
    <row r="123" spans="1:11" ht="15.6" customHeight="1" x14ac:dyDescent="0.3">
      <c r="A123" s="19">
        <v>2</v>
      </c>
      <c r="B123" s="20">
        <v>3</v>
      </c>
      <c r="C123" s="21" t="s">
        <v>20</v>
      </c>
      <c r="D123" s="6" t="s">
        <v>21</v>
      </c>
      <c r="E123" s="33" t="s">
        <v>124</v>
      </c>
      <c r="F123" s="47">
        <v>180</v>
      </c>
      <c r="G123" s="50">
        <v>5.0599999999999996</v>
      </c>
      <c r="H123" s="50">
        <v>5</v>
      </c>
      <c r="I123" s="50">
        <v>28.52</v>
      </c>
      <c r="J123" s="50">
        <v>176.1</v>
      </c>
      <c r="K123" s="50">
        <v>235.05</v>
      </c>
    </row>
    <row r="124" spans="1:11" ht="15.75" customHeight="1" x14ac:dyDescent="0.3">
      <c r="A124" s="22"/>
      <c r="B124" s="14"/>
      <c r="C124" s="10"/>
      <c r="D124" s="80" t="s">
        <v>25</v>
      </c>
      <c r="E124" s="34" t="s">
        <v>89</v>
      </c>
      <c r="F124" s="47">
        <v>125</v>
      </c>
      <c r="G124" s="50">
        <v>2.5099999999999998</v>
      </c>
      <c r="H124" s="50">
        <v>2</v>
      </c>
      <c r="I124" s="50">
        <v>4.4000000000000004</v>
      </c>
      <c r="J124" s="50">
        <v>147</v>
      </c>
      <c r="K124" s="50">
        <v>935.04</v>
      </c>
    </row>
    <row r="125" spans="1:11" ht="14.4" x14ac:dyDescent="0.3">
      <c r="A125" s="22"/>
      <c r="B125" s="14"/>
      <c r="C125" s="10"/>
      <c r="D125" s="6" t="s">
        <v>22</v>
      </c>
      <c r="E125" s="34" t="s">
        <v>90</v>
      </c>
      <c r="F125" s="47">
        <v>200</v>
      </c>
      <c r="G125" s="50">
        <v>2.87</v>
      </c>
      <c r="H125" s="50">
        <v>4</v>
      </c>
      <c r="I125" s="50">
        <v>23.08</v>
      </c>
      <c r="J125" s="50">
        <v>190</v>
      </c>
      <c r="K125" s="50">
        <v>921</v>
      </c>
    </row>
    <row r="126" spans="1:11" ht="14.4" x14ac:dyDescent="0.3">
      <c r="A126" s="22"/>
      <c r="B126" s="14"/>
      <c r="C126" s="10"/>
      <c r="D126" s="6" t="s">
        <v>30</v>
      </c>
      <c r="E126" s="34" t="s">
        <v>38</v>
      </c>
      <c r="F126" s="47">
        <v>25</v>
      </c>
      <c r="G126" s="50">
        <v>2.68</v>
      </c>
      <c r="H126" s="50">
        <v>1</v>
      </c>
      <c r="I126" s="50">
        <v>20.83</v>
      </c>
      <c r="J126" s="52">
        <v>71</v>
      </c>
      <c r="K126" s="50">
        <v>897</v>
      </c>
    </row>
    <row r="127" spans="1:11" ht="14.4" x14ac:dyDescent="0.3">
      <c r="A127" s="22"/>
      <c r="B127" s="14"/>
      <c r="C127" s="10"/>
      <c r="D127" s="6" t="s">
        <v>30</v>
      </c>
      <c r="E127" s="34" t="s">
        <v>109</v>
      </c>
      <c r="F127" s="90">
        <v>25</v>
      </c>
      <c r="G127" s="50">
        <v>1.25</v>
      </c>
      <c r="H127" s="50">
        <v>1</v>
      </c>
      <c r="I127" s="50">
        <v>10.41</v>
      </c>
      <c r="J127" s="50">
        <v>65.2</v>
      </c>
      <c r="K127" s="52">
        <v>693</v>
      </c>
    </row>
    <row r="128" spans="1:11" ht="14.4" x14ac:dyDescent="0.3">
      <c r="A128" s="22"/>
      <c r="B128" s="14"/>
      <c r="C128" s="10"/>
      <c r="D128" s="6"/>
      <c r="E128" s="34"/>
      <c r="F128" s="47"/>
      <c r="G128" s="50"/>
      <c r="H128" s="52"/>
      <c r="I128" s="50"/>
      <c r="J128" s="51"/>
      <c r="K128" s="56"/>
    </row>
    <row r="129" spans="1:11" ht="14.4" x14ac:dyDescent="0.3">
      <c r="A129" s="23"/>
      <c r="B129" s="16"/>
      <c r="C129" s="7"/>
      <c r="D129" s="17" t="s">
        <v>32</v>
      </c>
      <c r="E129" s="8"/>
      <c r="F129" s="18">
        <f>SUM(F123:F128)</f>
        <v>555</v>
      </c>
      <c r="G129" s="18">
        <f>SUM(G123:G128)</f>
        <v>14.37</v>
      </c>
      <c r="H129" s="18">
        <f>SUM(H123:H128)</f>
        <v>13</v>
      </c>
      <c r="I129" s="18">
        <f>SUM(I123:I128)</f>
        <v>87.24</v>
      </c>
      <c r="J129" s="70">
        <f>SUM(J123:J128)</f>
        <v>649.30000000000007</v>
      </c>
      <c r="K129" s="18"/>
    </row>
    <row r="130" spans="1:11" ht="14.4" x14ac:dyDescent="0.3">
      <c r="A130" s="24">
        <f>A123</f>
        <v>2</v>
      </c>
      <c r="B130" s="12">
        <f>B123</f>
        <v>3</v>
      </c>
      <c r="C130" s="9" t="s">
        <v>24</v>
      </c>
      <c r="D130" s="6" t="s">
        <v>26</v>
      </c>
      <c r="E130" s="34" t="s">
        <v>62</v>
      </c>
      <c r="F130" s="47">
        <v>200</v>
      </c>
      <c r="G130" s="50">
        <v>1.52</v>
      </c>
      <c r="H130" s="50">
        <v>5</v>
      </c>
      <c r="I130" s="50">
        <v>7.31</v>
      </c>
      <c r="J130" s="50">
        <v>106</v>
      </c>
      <c r="K130" s="50">
        <v>124.15</v>
      </c>
    </row>
    <row r="131" spans="1:11" ht="14.4" x14ac:dyDescent="0.3">
      <c r="A131" s="22"/>
      <c r="B131" s="14"/>
      <c r="C131" s="10"/>
      <c r="D131" s="6" t="s">
        <v>30</v>
      </c>
      <c r="E131" s="34" t="s">
        <v>39</v>
      </c>
      <c r="F131" s="90">
        <v>10</v>
      </c>
      <c r="G131" s="50">
        <v>1.3</v>
      </c>
      <c r="H131" s="50"/>
      <c r="I131" s="50">
        <v>7.81</v>
      </c>
      <c r="J131" s="50">
        <v>40</v>
      </c>
      <c r="K131" s="50">
        <v>943</v>
      </c>
    </row>
    <row r="132" spans="1:11" ht="14.4" x14ac:dyDescent="0.3">
      <c r="A132" s="22"/>
      <c r="B132" s="14"/>
      <c r="C132" s="10"/>
      <c r="D132" s="6" t="s">
        <v>27</v>
      </c>
      <c r="E132" s="34" t="s">
        <v>91</v>
      </c>
      <c r="F132" s="90">
        <v>100</v>
      </c>
      <c r="G132" s="50">
        <v>2.09</v>
      </c>
      <c r="H132" s="50">
        <v>9</v>
      </c>
      <c r="I132" s="50">
        <v>12.73</v>
      </c>
      <c r="J132" s="50">
        <v>139.6</v>
      </c>
      <c r="K132" s="50">
        <v>907.03</v>
      </c>
    </row>
    <row r="133" spans="1:11" ht="14.4" x14ac:dyDescent="0.3">
      <c r="A133" s="22"/>
      <c r="B133" s="14"/>
      <c r="C133" s="10"/>
      <c r="D133" s="6" t="s">
        <v>28</v>
      </c>
      <c r="E133" s="34" t="s">
        <v>125</v>
      </c>
      <c r="F133" s="47">
        <v>150</v>
      </c>
      <c r="G133" s="50">
        <v>9.32</v>
      </c>
      <c r="H133" s="50">
        <v>6</v>
      </c>
      <c r="I133" s="50">
        <v>48.62</v>
      </c>
      <c r="J133" s="50">
        <v>284.60000000000002</v>
      </c>
      <c r="K133" s="50">
        <v>998</v>
      </c>
    </row>
    <row r="134" spans="1:11" ht="14.4" x14ac:dyDescent="0.3">
      <c r="A134" s="22"/>
      <c r="B134" s="14"/>
      <c r="C134" s="10"/>
      <c r="D134" s="6" t="s">
        <v>29</v>
      </c>
      <c r="E134" s="34" t="s">
        <v>42</v>
      </c>
      <c r="F134" s="47">
        <v>200</v>
      </c>
      <c r="G134" s="50">
        <v>0.68</v>
      </c>
      <c r="H134" s="52"/>
      <c r="I134" s="50">
        <v>27.62</v>
      </c>
      <c r="J134" s="50">
        <v>128.6</v>
      </c>
      <c r="K134" s="50">
        <v>705</v>
      </c>
    </row>
    <row r="135" spans="1:11" ht="14.4" x14ac:dyDescent="0.3">
      <c r="A135" s="22"/>
      <c r="B135" s="14"/>
      <c r="C135" s="10"/>
      <c r="D135" s="6" t="s">
        <v>30</v>
      </c>
      <c r="E135" s="34" t="s">
        <v>105</v>
      </c>
      <c r="F135" s="47">
        <v>200</v>
      </c>
      <c r="G135" s="50">
        <v>54.12</v>
      </c>
      <c r="H135" s="52"/>
      <c r="I135" s="52">
        <v>11</v>
      </c>
      <c r="J135" s="52">
        <v>152</v>
      </c>
      <c r="K135" s="52" t="s">
        <v>106</v>
      </c>
    </row>
    <row r="136" spans="1:11" ht="15" customHeight="1" x14ac:dyDescent="0.3">
      <c r="A136" s="22"/>
      <c r="B136" s="14"/>
      <c r="C136" s="10"/>
      <c r="D136" s="6" t="s">
        <v>30</v>
      </c>
      <c r="E136" s="34" t="s">
        <v>37</v>
      </c>
      <c r="F136" s="47">
        <v>30</v>
      </c>
      <c r="G136" s="50">
        <v>2.68</v>
      </c>
      <c r="H136" s="50">
        <v>1</v>
      </c>
      <c r="I136" s="50">
        <v>20.83</v>
      </c>
      <c r="J136" s="50">
        <v>71</v>
      </c>
      <c r="K136" s="50">
        <v>897</v>
      </c>
    </row>
    <row r="137" spans="1:11" ht="14.4" x14ac:dyDescent="0.3">
      <c r="A137" s="23"/>
      <c r="B137" s="16"/>
      <c r="C137" s="7"/>
      <c r="D137" s="6" t="s">
        <v>31</v>
      </c>
      <c r="E137" s="34" t="s">
        <v>38</v>
      </c>
      <c r="F137" s="47">
        <v>30</v>
      </c>
      <c r="G137" s="50">
        <v>2.13</v>
      </c>
      <c r="H137" s="50">
        <v>1</v>
      </c>
      <c r="I137" s="50">
        <v>12.13</v>
      </c>
      <c r="J137" s="50">
        <v>64.8</v>
      </c>
      <c r="K137" s="52" t="s">
        <v>56</v>
      </c>
    </row>
    <row r="138" spans="1:11" ht="15" thickBot="1" x14ac:dyDescent="0.35">
      <c r="A138" s="58"/>
      <c r="B138" s="59"/>
      <c r="C138" s="60"/>
      <c r="D138" s="17" t="s">
        <v>32</v>
      </c>
      <c r="E138" s="8"/>
      <c r="F138" s="18">
        <f>SUM(F130:F137)</f>
        <v>920</v>
      </c>
      <c r="G138" s="18">
        <f>SUM(G130:G137)</f>
        <v>73.84</v>
      </c>
      <c r="H138" s="18">
        <f>SUM(H130:H137)</f>
        <v>22</v>
      </c>
      <c r="I138" s="18">
        <f>SUM(I130:I137)</f>
        <v>148.05000000000001</v>
      </c>
      <c r="J138" s="70">
        <f>SUM(J130:J137)</f>
        <v>986.6</v>
      </c>
      <c r="K138" s="18"/>
    </row>
    <row r="139" spans="1:11" ht="15" customHeight="1" thickBot="1" x14ac:dyDescent="0.3">
      <c r="A139" s="24">
        <v>2</v>
      </c>
      <c r="B139" s="12">
        <v>3</v>
      </c>
      <c r="C139" s="118" t="s">
        <v>4</v>
      </c>
      <c r="D139" s="119"/>
      <c r="E139" s="53"/>
      <c r="F139" s="54">
        <f>F129+F138</f>
        <v>1475</v>
      </c>
      <c r="G139" s="54">
        <f>G129+G138</f>
        <v>88.210000000000008</v>
      </c>
      <c r="H139" s="54">
        <f>H129+H138</f>
        <v>35</v>
      </c>
      <c r="I139" s="54">
        <f>I129+I138</f>
        <v>235.29000000000002</v>
      </c>
      <c r="J139" s="73">
        <f>J129+J138</f>
        <v>1635.9</v>
      </c>
      <c r="K139" s="74"/>
    </row>
    <row r="140" spans="1:11" ht="15" customHeight="1" thickBot="1" x14ac:dyDescent="0.35">
      <c r="A140" s="19">
        <v>2</v>
      </c>
      <c r="B140" s="20">
        <v>4</v>
      </c>
      <c r="C140" s="21" t="s">
        <v>20</v>
      </c>
      <c r="D140" s="6" t="s">
        <v>21</v>
      </c>
      <c r="E140" s="34" t="s">
        <v>92</v>
      </c>
      <c r="F140" s="55">
        <v>240</v>
      </c>
      <c r="G140" s="86">
        <v>6.3</v>
      </c>
      <c r="H140" s="87">
        <v>17</v>
      </c>
      <c r="I140" s="86">
        <v>34.14</v>
      </c>
      <c r="J140" s="86">
        <v>319</v>
      </c>
      <c r="K140" s="86">
        <v>14524</v>
      </c>
    </row>
    <row r="141" spans="1:11" ht="15.75" customHeight="1" x14ac:dyDescent="0.3">
      <c r="A141" s="19"/>
      <c r="B141" s="20"/>
      <c r="C141" s="21"/>
      <c r="D141" s="6" t="s">
        <v>22</v>
      </c>
      <c r="E141" s="49" t="s">
        <v>44</v>
      </c>
      <c r="F141" s="47">
        <v>200</v>
      </c>
      <c r="G141" s="50">
        <v>0.2</v>
      </c>
      <c r="H141" s="52"/>
      <c r="I141" s="50">
        <v>6.5</v>
      </c>
      <c r="J141" s="50">
        <v>26.8</v>
      </c>
      <c r="K141" s="52" t="s">
        <v>61</v>
      </c>
    </row>
    <row r="142" spans="1:11" ht="14.4" x14ac:dyDescent="0.3">
      <c r="A142" s="22"/>
      <c r="B142" s="14"/>
      <c r="C142" s="10"/>
      <c r="D142" s="6" t="s">
        <v>30</v>
      </c>
      <c r="E142" s="34" t="s">
        <v>93</v>
      </c>
      <c r="F142" s="47">
        <v>60</v>
      </c>
      <c r="G142" s="50">
        <v>8.2200000000000006</v>
      </c>
      <c r="H142" s="50">
        <v>6</v>
      </c>
      <c r="I142" s="50">
        <v>9.5399999999999991</v>
      </c>
      <c r="J142" s="50">
        <v>154.5</v>
      </c>
      <c r="K142" s="50">
        <v>806.13</v>
      </c>
    </row>
    <row r="143" spans="1:11" ht="14.4" x14ac:dyDescent="0.3">
      <c r="A143" s="22"/>
      <c r="B143" s="14"/>
      <c r="C143" s="10"/>
      <c r="D143" s="6" t="s">
        <v>30</v>
      </c>
      <c r="E143" s="34" t="s">
        <v>38</v>
      </c>
      <c r="F143" s="47">
        <v>25</v>
      </c>
      <c r="G143" s="50">
        <v>2.68</v>
      </c>
      <c r="H143" s="50">
        <v>1</v>
      </c>
      <c r="I143" s="50">
        <v>20.83</v>
      </c>
      <c r="J143" s="52">
        <v>71</v>
      </c>
      <c r="K143" s="50">
        <v>897</v>
      </c>
    </row>
    <row r="144" spans="1:11" ht="14.4" x14ac:dyDescent="0.3">
      <c r="A144" s="22"/>
      <c r="B144" s="14"/>
      <c r="C144" s="10"/>
      <c r="D144" s="6" t="s">
        <v>30</v>
      </c>
      <c r="E144" s="34" t="s">
        <v>109</v>
      </c>
      <c r="F144" s="90">
        <v>25</v>
      </c>
      <c r="G144" s="50">
        <v>1.25</v>
      </c>
      <c r="H144" s="50">
        <v>1</v>
      </c>
      <c r="I144" s="50">
        <v>10.41</v>
      </c>
      <c r="J144" s="50">
        <v>65.2</v>
      </c>
      <c r="K144" s="52">
        <v>693</v>
      </c>
    </row>
    <row r="145" spans="1:11" ht="14.4" x14ac:dyDescent="0.3">
      <c r="A145" s="22"/>
      <c r="B145" s="14"/>
      <c r="C145" s="10"/>
      <c r="D145" s="6"/>
      <c r="E145" s="34"/>
      <c r="F145" s="41"/>
      <c r="G145" s="81"/>
      <c r="H145" s="81"/>
      <c r="I145" s="81"/>
      <c r="J145" s="81"/>
      <c r="K145" s="85"/>
    </row>
    <row r="146" spans="1:11" ht="14.4" x14ac:dyDescent="0.3">
      <c r="A146" s="23"/>
      <c r="B146" s="16"/>
      <c r="C146" s="7"/>
      <c r="D146" s="17" t="s">
        <v>32</v>
      </c>
      <c r="E146" s="8"/>
      <c r="F146" s="18">
        <f>SUM(F140:F145)</f>
        <v>550</v>
      </c>
      <c r="G146" s="18">
        <f>SUM(G140:G145)</f>
        <v>18.650000000000002</v>
      </c>
      <c r="H146" s="18">
        <f>SUM(H140:H145)</f>
        <v>25</v>
      </c>
      <c r="I146" s="18">
        <f>SUM(I140:I145)</f>
        <v>81.419999999999987</v>
      </c>
      <c r="J146" s="18">
        <f>SUM(J140:J145)</f>
        <v>636.5</v>
      </c>
      <c r="K146" s="18"/>
    </row>
    <row r="147" spans="1:11" ht="14.4" x14ac:dyDescent="0.3">
      <c r="A147" s="24">
        <v>2</v>
      </c>
      <c r="B147" s="12">
        <v>4</v>
      </c>
      <c r="C147" s="9" t="s">
        <v>24</v>
      </c>
      <c r="D147" s="6" t="s">
        <v>26</v>
      </c>
      <c r="E147" s="34" t="s">
        <v>94</v>
      </c>
      <c r="F147" s="47">
        <v>200</v>
      </c>
      <c r="G147" s="50">
        <v>1.53</v>
      </c>
      <c r="H147" s="50">
        <v>3</v>
      </c>
      <c r="I147" s="50">
        <v>8.94</v>
      </c>
      <c r="J147" s="52">
        <v>179</v>
      </c>
      <c r="K147" s="52" t="s">
        <v>96</v>
      </c>
    </row>
    <row r="148" spans="1:11" ht="14.4" x14ac:dyDescent="0.3">
      <c r="A148" s="22"/>
      <c r="B148" s="14"/>
      <c r="C148" s="10"/>
      <c r="D148" s="6" t="s">
        <v>26</v>
      </c>
      <c r="E148" s="34" t="s">
        <v>115</v>
      </c>
      <c r="F148" s="90">
        <v>5</v>
      </c>
      <c r="G148" s="52">
        <v>11.8</v>
      </c>
      <c r="H148" s="50">
        <v>1.1499999999999999</v>
      </c>
      <c r="I148" s="50">
        <v>1</v>
      </c>
      <c r="J148" s="52">
        <v>11.8</v>
      </c>
      <c r="K148" s="52">
        <v>1052</v>
      </c>
    </row>
    <row r="149" spans="1:11" ht="14.4" x14ac:dyDescent="0.3">
      <c r="A149" s="22"/>
      <c r="B149" s="14"/>
      <c r="C149" s="10"/>
      <c r="D149" s="6" t="s">
        <v>27</v>
      </c>
      <c r="E149" s="34" t="s">
        <v>95</v>
      </c>
      <c r="F149" s="47">
        <v>100</v>
      </c>
      <c r="G149" s="50">
        <v>20.93</v>
      </c>
      <c r="H149" s="50">
        <v>7</v>
      </c>
      <c r="I149" s="50">
        <v>12.24</v>
      </c>
      <c r="J149" s="52">
        <v>203.8</v>
      </c>
      <c r="K149" s="50">
        <v>255</v>
      </c>
    </row>
    <row r="150" spans="1:11" ht="14.4" x14ac:dyDescent="0.3">
      <c r="A150" s="22"/>
      <c r="B150" s="14"/>
      <c r="C150" s="10"/>
      <c r="D150" s="6" t="s">
        <v>28</v>
      </c>
      <c r="E150" s="34" t="s">
        <v>40</v>
      </c>
      <c r="F150" s="47">
        <v>150</v>
      </c>
      <c r="G150" s="50">
        <v>6.34</v>
      </c>
      <c r="H150" s="50">
        <v>4</v>
      </c>
      <c r="I150" s="50">
        <v>37.869999999999997</v>
      </c>
      <c r="J150" s="52">
        <v>218.5</v>
      </c>
      <c r="K150" s="50">
        <v>516.05999999999995</v>
      </c>
    </row>
    <row r="151" spans="1:11" ht="15" customHeight="1" x14ac:dyDescent="0.3">
      <c r="A151" s="22"/>
      <c r="B151" s="14"/>
      <c r="C151" s="10"/>
      <c r="D151" s="6" t="s">
        <v>29</v>
      </c>
      <c r="E151" s="34" t="s">
        <v>43</v>
      </c>
      <c r="F151" s="47">
        <v>200</v>
      </c>
      <c r="G151" s="50">
        <v>0.01</v>
      </c>
      <c r="H151" s="52"/>
      <c r="I151" s="50">
        <v>7.6</v>
      </c>
      <c r="J151" s="52">
        <v>89</v>
      </c>
      <c r="K151" s="52" t="s">
        <v>81</v>
      </c>
    </row>
    <row r="152" spans="1:11" ht="14.4" x14ac:dyDescent="0.3">
      <c r="A152" s="22"/>
      <c r="B152" s="14"/>
      <c r="C152" s="10"/>
      <c r="D152" s="6" t="s">
        <v>30</v>
      </c>
      <c r="E152" s="34" t="s">
        <v>37</v>
      </c>
      <c r="F152" s="47">
        <v>25</v>
      </c>
      <c r="G152" s="50">
        <v>2.68</v>
      </c>
      <c r="H152" s="50">
        <v>1</v>
      </c>
      <c r="I152" s="50">
        <v>20.83</v>
      </c>
      <c r="J152" s="52">
        <v>71</v>
      </c>
      <c r="K152" s="50">
        <v>897</v>
      </c>
    </row>
    <row r="153" spans="1:11" ht="14.4" x14ac:dyDescent="0.3">
      <c r="A153" s="23"/>
      <c r="B153" s="16"/>
      <c r="C153" s="7"/>
      <c r="D153" s="6" t="s">
        <v>31</v>
      </c>
      <c r="E153" s="34" t="s">
        <v>38</v>
      </c>
      <c r="F153" s="47">
        <v>25</v>
      </c>
      <c r="G153" s="50">
        <v>2.13</v>
      </c>
      <c r="H153" s="50">
        <v>1</v>
      </c>
      <c r="I153" s="50">
        <v>12.13</v>
      </c>
      <c r="J153" s="52">
        <v>64.8</v>
      </c>
      <c r="K153" s="52" t="s">
        <v>56</v>
      </c>
    </row>
    <row r="154" spans="1:11" ht="15" customHeight="1" thickBot="1" x14ac:dyDescent="0.35">
      <c r="A154" s="58"/>
      <c r="B154" s="59"/>
      <c r="C154" s="60"/>
      <c r="D154" s="17" t="s">
        <v>32</v>
      </c>
      <c r="E154" s="8"/>
      <c r="F154" s="18">
        <f>SUM(F147:F153)</f>
        <v>705</v>
      </c>
      <c r="G154" s="18">
        <f>SUM(G147:G153)</f>
        <v>45.419999999999995</v>
      </c>
      <c r="H154" s="18">
        <f>SUM(H147:H153)</f>
        <v>17.149999999999999</v>
      </c>
      <c r="I154" s="18">
        <f>SUM(I147:I153)</f>
        <v>100.60999999999999</v>
      </c>
      <c r="J154" s="18">
        <f>SUM(J147:J153)</f>
        <v>837.9</v>
      </c>
      <c r="K154" s="18"/>
    </row>
    <row r="155" spans="1:11" ht="15.75" customHeight="1" thickBot="1" x14ac:dyDescent="0.3">
      <c r="A155" s="25">
        <v>2</v>
      </c>
      <c r="B155" s="26">
        <v>4</v>
      </c>
      <c r="C155" s="118" t="s">
        <v>4</v>
      </c>
      <c r="D155" s="119"/>
      <c r="E155" s="27"/>
      <c r="F155" s="28">
        <f>F146+F154</f>
        <v>1255</v>
      </c>
      <c r="G155" s="28">
        <f>G146+G154</f>
        <v>64.069999999999993</v>
      </c>
      <c r="H155" s="28">
        <f>H146+H154</f>
        <v>42.15</v>
      </c>
      <c r="I155" s="28">
        <f>I146+I154</f>
        <v>182.02999999999997</v>
      </c>
      <c r="J155" s="28">
        <f>J146+J154</f>
        <v>1474.4</v>
      </c>
      <c r="K155" s="74"/>
    </row>
    <row r="156" spans="1:11" ht="15" thickBot="1" x14ac:dyDescent="0.35">
      <c r="A156" s="19">
        <v>2</v>
      </c>
      <c r="B156" s="20">
        <v>5</v>
      </c>
      <c r="C156" s="21" t="s">
        <v>20</v>
      </c>
      <c r="D156" s="5" t="s">
        <v>21</v>
      </c>
      <c r="E156" s="33" t="s">
        <v>67</v>
      </c>
      <c r="F156" s="47">
        <v>200</v>
      </c>
      <c r="G156" s="50">
        <v>20.16</v>
      </c>
      <c r="H156" s="50">
        <v>23</v>
      </c>
      <c r="I156" s="50">
        <v>6.52</v>
      </c>
      <c r="J156" s="52">
        <v>361.3</v>
      </c>
      <c r="K156" s="50">
        <v>891</v>
      </c>
    </row>
    <row r="157" spans="1:11" ht="14.4" x14ac:dyDescent="0.3">
      <c r="A157" s="22"/>
      <c r="B157" s="14"/>
      <c r="C157" s="10"/>
      <c r="D157" s="5" t="s">
        <v>21</v>
      </c>
      <c r="E157" s="34" t="s">
        <v>97</v>
      </c>
      <c r="F157" s="47">
        <v>75</v>
      </c>
      <c r="G157" s="50">
        <v>2.86</v>
      </c>
      <c r="H157" s="50">
        <v>4</v>
      </c>
      <c r="I157" s="50">
        <v>6.66</v>
      </c>
      <c r="J157" s="52">
        <v>97.7</v>
      </c>
      <c r="K157" s="52" t="s">
        <v>98</v>
      </c>
    </row>
    <row r="158" spans="1:11" ht="14.4" x14ac:dyDescent="0.3">
      <c r="A158" s="22"/>
      <c r="B158" s="14"/>
      <c r="C158" s="10"/>
      <c r="D158" s="6" t="s">
        <v>22</v>
      </c>
      <c r="E158" s="34" t="s">
        <v>43</v>
      </c>
      <c r="F158" s="47">
        <v>200</v>
      </c>
      <c r="G158" s="50">
        <v>0.06</v>
      </c>
      <c r="H158" s="52"/>
      <c r="I158" s="50">
        <v>15.16</v>
      </c>
      <c r="J158" s="52">
        <v>59.9</v>
      </c>
      <c r="K158" s="50">
        <v>686</v>
      </c>
    </row>
    <row r="159" spans="1:11" ht="14.4" x14ac:dyDescent="0.3">
      <c r="A159" s="22"/>
      <c r="B159" s="14"/>
      <c r="C159" s="10"/>
      <c r="D159" s="6" t="s">
        <v>30</v>
      </c>
      <c r="E159" s="34" t="s">
        <v>38</v>
      </c>
      <c r="F159" s="47">
        <v>30</v>
      </c>
      <c r="G159" s="50">
        <v>2.68</v>
      </c>
      <c r="H159" s="50">
        <v>1</v>
      </c>
      <c r="I159" s="50">
        <v>20.83</v>
      </c>
      <c r="J159" s="52">
        <v>71</v>
      </c>
      <c r="K159" s="50">
        <v>897</v>
      </c>
    </row>
    <row r="160" spans="1:11" ht="14.4" x14ac:dyDescent="0.3">
      <c r="A160" s="22"/>
      <c r="B160" s="14"/>
      <c r="C160" s="10"/>
      <c r="D160" s="6" t="s">
        <v>30</v>
      </c>
      <c r="E160" s="34" t="s">
        <v>109</v>
      </c>
      <c r="F160" s="90">
        <v>30</v>
      </c>
      <c r="G160" s="50">
        <v>1.25</v>
      </c>
      <c r="H160" s="50">
        <v>1</v>
      </c>
      <c r="I160" s="50">
        <v>10.41</v>
      </c>
      <c r="J160" s="50">
        <v>65.2</v>
      </c>
      <c r="K160" s="52">
        <v>693</v>
      </c>
    </row>
    <row r="161" spans="1:11" ht="14.4" x14ac:dyDescent="0.3">
      <c r="A161" s="23"/>
      <c r="B161" s="16"/>
      <c r="C161" s="7"/>
      <c r="D161" s="17" t="s">
        <v>32</v>
      </c>
      <c r="E161" s="8"/>
      <c r="F161" s="18">
        <f>SUM(F156:F160)</f>
        <v>535</v>
      </c>
      <c r="G161" s="18">
        <f>SUM(G156:G160)</f>
        <v>27.009999999999998</v>
      </c>
      <c r="H161" s="18">
        <f>SUM(H156:H160)</f>
        <v>29</v>
      </c>
      <c r="I161" s="18">
        <f>SUM(I156:I160)</f>
        <v>59.58</v>
      </c>
      <c r="J161" s="18">
        <f>SUM(J156:J160)</f>
        <v>655.1</v>
      </c>
      <c r="K161" s="18"/>
    </row>
    <row r="162" spans="1:11" ht="14.4" x14ac:dyDescent="0.3">
      <c r="A162" s="24">
        <f>A156</f>
        <v>2</v>
      </c>
      <c r="B162" s="12">
        <f>B156</f>
        <v>5</v>
      </c>
      <c r="C162" s="9" t="s">
        <v>24</v>
      </c>
      <c r="D162" s="6" t="s">
        <v>26</v>
      </c>
      <c r="E162" s="34" t="s">
        <v>99</v>
      </c>
      <c r="F162" s="47">
        <v>200</v>
      </c>
      <c r="G162" s="50">
        <v>4.7</v>
      </c>
      <c r="H162" s="50">
        <v>4</v>
      </c>
      <c r="I162" s="50">
        <v>17.14</v>
      </c>
      <c r="J162" s="52">
        <v>215.6</v>
      </c>
      <c r="K162" s="50">
        <v>139.19</v>
      </c>
    </row>
    <row r="163" spans="1:11" ht="14.4" x14ac:dyDescent="0.3">
      <c r="A163" s="22"/>
      <c r="B163" s="14"/>
      <c r="C163" s="10"/>
      <c r="D163" s="6" t="s">
        <v>30</v>
      </c>
      <c r="E163" s="34" t="s">
        <v>39</v>
      </c>
      <c r="F163" s="90">
        <v>10</v>
      </c>
      <c r="G163" s="50">
        <v>1.3</v>
      </c>
      <c r="H163" s="50"/>
      <c r="I163" s="50">
        <v>7.81</v>
      </c>
      <c r="J163" s="50">
        <v>40</v>
      </c>
      <c r="K163" s="50">
        <v>943</v>
      </c>
    </row>
    <row r="164" spans="1:11" ht="14.4" x14ac:dyDescent="0.3">
      <c r="A164" s="22"/>
      <c r="B164" s="14"/>
      <c r="C164" s="10"/>
      <c r="D164" s="6" t="s">
        <v>26</v>
      </c>
      <c r="E164" s="34" t="s">
        <v>115</v>
      </c>
      <c r="F164" s="90">
        <v>5</v>
      </c>
      <c r="G164" s="50">
        <v>1.1499999999999999</v>
      </c>
      <c r="H164" s="50">
        <v>1</v>
      </c>
      <c r="I164" s="50">
        <v>0.04</v>
      </c>
      <c r="J164" s="52">
        <v>11.8</v>
      </c>
      <c r="K164" s="52">
        <v>1052</v>
      </c>
    </row>
    <row r="165" spans="1:11" ht="14.4" x14ac:dyDescent="0.3">
      <c r="A165" s="22"/>
      <c r="B165" s="14"/>
      <c r="C165" s="10"/>
      <c r="D165" s="6" t="s">
        <v>27</v>
      </c>
      <c r="E165" s="34" t="s">
        <v>126</v>
      </c>
      <c r="F165" s="47">
        <v>240</v>
      </c>
      <c r="G165" s="50">
        <v>13.76</v>
      </c>
      <c r="H165" s="50">
        <v>18</v>
      </c>
      <c r="I165" s="52">
        <v>23.58</v>
      </c>
      <c r="J165" s="52">
        <v>354.9</v>
      </c>
      <c r="K165" s="52">
        <v>1021</v>
      </c>
    </row>
    <row r="166" spans="1:11" ht="14.4" x14ac:dyDescent="0.3">
      <c r="A166" s="22"/>
      <c r="B166" s="14"/>
      <c r="C166" s="10"/>
      <c r="D166" s="6" t="s">
        <v>29</v>
      </c>
      <c r="E166" s="34" t="s">
        <v>64</v>
      </c>
      <c r="F166" s="47">
        <v>200</v>
      </c>
      <c r="G166" s="50">
        <v>0.24</v>
      </c>
      <c r="H166" s="52"/>
      <c r="I166" s="50">
        <v>27.7</v>
      </c>
      <c r="J166" s="52">
        <v>114.3</v>
      </c>
      <c r="K166" s="52" t="s">
        <v>66</v>
      </c>
    </row>
    <row r="167" spans="1:11" ht="14.4" customHeight="1" x14ac:dyDescent="0.3">
      <c r="A167" s="22"/>
      <c r="B167" s="14"/>
      <c r="C167" s="10"/>
      <c r="D167" s="6" t="s">
        <v>30</v>
      </c>
      <c r="E167" s="34" t="s">
        <v>37</v>
      </c>
      <c r="F167" s="47">
        <v>30</v>
      </c>
      <c r="G167" s="50">
        <v>3.21</v>
      </c>
      <c r="H167" s="50">
        <v>1</v>
      </c>
      <c r="I167" s="50">
        <v>24.99</v>
      </c>
      <c r="J167" s="52">
        <v>85.2</v>
      </c>
      <c r="K167" s="50">
        <v>897</v>
      </c>
    </row>
    <row r="168" spans="1:11" ht="16.8" customHeight="1" x14ac:dyDescent="0.3">
      <c r="A168" s="22"/>
      <c r="B168" s="14"/>
      <c r="C168" s="10"/>
      <c r="D168" s="6" t="s">
        <v>31</v>
      </c>
      <c r="E168" s="34" t="s">
        <v>38</v>
      </c>
      <c r="F168" s="47">
        <v>30</v>
      </c>
      <c r="G168" s="50">
        <v>2.5499999999999998</v>
      </c>
      <c r="H168" s="50">
        <v>1</v>
      </c>
      <c r="I168" s="50">
        <v>14.55</v>
      </c>
      <c r="J168" s="52">
        <v>77.7</v>
      </c>
      <c r="K168" s="52" t="s">
        <v>56</v>
      </c>
    </row>
    <row r="169" spans="1:11" ht="14.4" x14ac:dyDescent="0.3">
      <c r="A169" s="22"/>
      <c r="B169" s="14"/>
      <c r="C169" s="10"/>
      <c r="D169" s="6"/>
      <c r="E169" s="34"/>
      <c r="F169" s="79"/>
      <c r="G169" s="77"/>
      <c r="H169" s="77"/>
      <c r="I169" s="77"/>
      <c r="J169" s="77"/>
      <c r="K169" s="77"/>
    </row>
    <row r="170" spans="1:11" ht="14.4" x14ac:dyDescent="0.3">
      <c r="A170" s="23"/>
      <c r="B170" s="16"/>
      <c r="C170" s="7"/>
      <c r="D170" s="17" t="s">
        <v>32</v>
      </c>
      <c r="E170" s="8"/>
      <c r="F170" s="18">
        <f>SUM(F162:F169)</f>
        <v>715</v>
      </c>
      <c r="G170" s="18">
        <f>SUM(G162:G169)</f>
        <v>26.91</v>
      </c>
      <c r="H170" s="18">
        <f>SUM(H162:H169)</f>
        <v>25</v>
      </c>
      <c r="I170" s="18">
        <f>SUM(I162:I169)</f>
        <v>115.80999999999999</v>
      </c>
      <c r="J170" s="18">
        <f>SUM(J162:J169)</f>
        <v>899.5</v>
      </c>
      <c r="K170" s="18"/>
    </row>
    <row r="171" spans="1:11" ht="25.2" customHeight="1" x14ac:dyDescent="0.25">
      <c r="A171" s="62">
        <f>A156</f>
        <v>2</v>
      </c>
      <c r="B171" s="63">
        <f>B156</f>
        <v>5</v>
      </c>
      <c r="C171" s="112" t="s">
        <v>4</v>
      </c>
      <c r="D171" s="113"/>
      <c r="E171" s="53"/>
      <c r="F171" s="54">
        <f>F161+F170</f>
        <v>1250</v>
      </c>
      <c r="G171" s="54">
        <f>G161+G170</f>
        <v>53.92</v>
      </c>
      <c r="H171" s="54">
        <f>H161+H170</f>
        <v>54</v>
      </c>
      <c r="I171" s="54">
        <f>I161+I170</f>
        <v>175.39</v>
      </c>
      <c r="J171" s="54">
        <f>J161+J170</f>
        <v>1554.6</v>
      </c>
      <c r="K171" s="74"/>
    </row>
    <row r="172" spans="1:11" ht="24.6" customHeight="1" x14ac:dyDescent="0.25">
      <c r="A172" s="64"/>
      <c r="B172" s="64"/>
      <c r="C172" s="114" t="s">
        <v>5</v>
      </c>
      <c r="D172" s="115"/>
      <c r="E172" s="65"/>
      <c r="F172" s="66">
        <f>(F22+F38+F55+F72+F90+F106+F122+F139+F155+F171)/10</f>
        <v>1237.5</v>
      </c>
      <c r="G172" s="66">
        <f>(G22+G38+G55+G72+G90+G106+G122+G139+G155+G171)/10</f>
        <v>50.036000000000001</v>
      </c>
      <c r="H172" s="66">
        <f>(H22+H38+H55+H72+H90+H106+H122+H139+H155+H171)/10</f>
        <v>45.66</v>
      </c>
      <c r="I172" s="66">
        <f>(I22+I38+I55+I72+I90+I106+I122+I139+I155+I171)/10</f>
        <v>172.57300000000001</v>
      </c>
      <c r="J172" s="66">
        <f>(J22+J38+J55+J72+J90+J106+J122+J139+J155+J171)/10</f>
        <v>1315.09</v>
      </c>
      <c r="K172" s="67"/>
    </row>
  </sheetData>
  <mergeCells count="13">
    <mergeCell ref="C171:D171"/>
    <mergeCell ref="C172:D172"/>
    <mergeCell ref="C90:D90"/>
    <mergeCell ref="C139:D139"/>
    <mergeCell ref="C122:D122"/>
    <mergeCell ref="C106:D106"/>
    <mergeCell ref="C155:D155"/>
    <mergeCell ref="C55:D55"/>
    <mergeCell ref="C22:D22"/>
    <mergeCell ref="C1:E1"/>
    <mergeCell ref="H1:K1"/>
    <mergeCell ref="H2:K2"/>
    <mergeCell ref="C38:D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Локальный пользователь</cp:lastModifiedBy>
  <dcterms:created xsi:type="dcterms:W3CDTF">2022-05-16T14:23:56Z</dcterms:created>
  <dcterms:modified xsi:type="dcterms:W3CDTF">2026-04-17T06:28:04Z</dcterms:modified>
</cp:coreProperties>
</file>