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14\"/>
    </mc:Choice>
  </mc:AlternateContent>
  <bookViews>
    <workbookView xWindow="13080" yWindow="1116" windowWidth="16440" windowHeight="1353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47" i="1" l="1"/>
  <c r="H147" i="1"/>
  <c r="I147" i="1"/>
  <c r="J147" i="1"/>
  <c r="F146" i="1"/>
  <c r="G146" i="1"/>
  <c r="H146" i="1"/>
  <c r="I146" i="1"/>
  <c r="J146" i="1"/>
  <c r="G117" i="1"/>
  <c r="H117" i="1"/>
  <c r="I117" i="1"/>
  <c r="J117" i="1"/>
  <c r="J44" i="1"/>
  <c r="I44" i="1"/>
  <c r="H44" i="1"/>
  <c r="G44" i="1"/>
  <c r="F44" i="1"/>
  <c r="G12" i="1"/>
  <c r="H12" i="1"/>
  <c r="I12" i="1"/>
  <c r="J12" i="1"/>
  <c r="F12" i="1"/>
  <c r="G101" i="1" l="1"/>
  <c r="H101" i="1"/>
  <c r="I101" i="1"/>
  <c r="J101" i="1"/>
  <c r="F101" i="1"/>
  <c r="G37" i="1"/>
  <c r="H37" i="1"/>
  <c r="I37" i="1"/>
  <c r="J37" i="1"/>
  <c r="F37" i="1"/>
  <c r="J139" i="1" l="1"/>
  <c r="I139" i="1"/>
  <c r="H139" i="1"/>
  <c r="G139" i="1"/>
  <c r="F139" i="1"/>
  <c r="J84" i="1"/>
  <c r="I84" i="1"/>
  <c r="H84" i="1"/>
  <c r="G84" i="1"/>
  <c r="F84" i="1"/>
  <c r="J123" i="1"/>
  <c r="I123" i="1"/>
  <c r="H123" i="1"/>
  <c r="G123" i="1"/>
  <c r="F116" i="1"/>
  <c r="H45" i="1"/>
  <c r="G45" i="1"/>
  <c r="J45" i="1"/>
  <c r="I45" i="1"/>
  <c r="F45" i="1"/>
  <c r="J164" i="1" l="1"/>
  <c r="I164" i="1"/>
  <c r="H164" i="1"/>
  <c r="G164" i="1"/>
  <c r="F164" i="1"/>
  <c r="J154" i="1"/>
  <c r="I154" i="1"/>
  <c r="H154" i="1"/>
  <c r="G154" i="1"/>
  <c r="F154" i="1"/>
  <c r="F123" i="1"/>
  <c r="J116" i="1"/>
  <c r="I116" i="1"/>
  <c r="H116" i="1"/>
  <c r="G116" i="1"/>
  <c r="J109" i="1"/>
  <c r="I109" i="1"/>
  <c r="H109" i="1"/>
  <c r="G109" i="1"/>
  <c r="F109" i="1"/>
  <c r="F117" i="1" s="1"/>
  <c r="J91" i="1"/>
  <c r="I91" i="1"/>
  <c r="H91" i="1"/>
  <c r="G91" i="1"/>
  <c r="F91" i="1"/>
  <c r="G165" i="1" l="1"/>
  <c r="I165" i="1"/>
  <c r="F165" i="1"/>
  <c r="H165" i="1"/>
  <c r="J165" i="1"/>
  <c r="F102" i="1"/>
  <c r="H102" i="1"/>
  <c r="J102" i="1"/>
  <c r="G102" i="1"/>
  <c r="I102" i="1"/>
  <c r="J76" i="1"/>
  <c r="J85" i="1" s="1"/>
  <c r="I76" i="1"/>
  <c r="I85" i="1" s="1"/>
  <c r="H76" i="1"/>
  <c r="H85" i="1" s="1"/>
  <c r="G76" i="1"/>
  <c r="G85" i="1" s="1"/>
  <c r="F76" i="1"/>
  <c r="F85" i="1" s="1"/>
  <c r="J69" i="1" l="1"/>
  <c r="J53" i="1"/>
  <c r="I69" i="1"/>
  <c r="H69" i="1"/>
  <c r="G69" i="1"/>
  <c r="F69" i="1"/>
  <c r="J60" i="1"/>
  <c r="I60" i="1"/>
  <c r="H60" i="1"/>
  <c r="G60" i="1"/>
  <c r="F60" i="1"/>
  <c r="I53" i="1"/>
  <c r="H53" i="1"/>
  <c r="G53" i="1"/>
  <c r="F53" i="1"/>
  <c r="J28" i="1"/>
  <c r="I28" i="1"/>
  <c r="H28" i="1"/>
  <c r="G28" i="1"/>
  <c r="F28" i="1"/>
  <c r="J21" i="1"/>
  <c r="I21" i="1"/>
  <c r="H21" i="1"/>
  <c r="G21" i="1"/>
  <c r="F21" i="1"/>
  <c r="J38" i="1" l="1"/>
  <c r="F54" i="1"/>
  <c r="F70" i="1"/>
  <c r="H70" i="1"/>
  <c r="G70" i="1"/>
  <c r="I70" i="1"/>
  <c r="J54" i="1"/>
  <c r="J70" i="1"/>
  <c r="H54" i="1"/>
  <c r="G54" i="1"/>
  <c r="I54" i="1"/>
  <c r="H22" i="1"/>
  <c r="G22" i="1"/>
  <c r="I22" i="1"/>
  <c r="J22" i="1"/>
  <c r="F22" i="1"/>
  <c r="B165" i="1" l="1"/>
  <c r="A165" i="1"/>
  <c r="B155" i="1"/>
  <c r="A155" i="1"/>
  <c r="J131" i="1"/>
  <c r="I131" i="1"/>
  <c r="H131" i="1"/>
  <c r="G131" i="1"/>
  <c r="F131" i="1"/>
  <c r="F132" i="1" s="1"/>
  <c r="B124" i="1"/>
  <c r="A124" i="1"/>
  <c r="B110" i="1"/>
  <c r="A110" i="1"/>
  <c r="B102" i="1"/>
  <c r="A102" i="1"/>
  <c r="B77" i="1"/>
  <c r="A77" i="1"/>
  <c r="B61" i="1"/>
  <c r="A61" i="1"/>
  <c r="B54" i="1"/>
  <c r="A54" i="1"/>
  <c r="B46" i="1"/>
  <c r="A46" i="1"/>
  <c r="B38" i="1"/>
  <c r="A38" i="1"/>
  <c r="I38" i="1"/>
  <c r="H38" i="1"/>
  <c r="G38" i="1"/>
  <c r="F38" i="1"/>
  <c r="B22" i="1"/>
  <c r="A22" i="1"/>
  <c r="B13" i="1"/>
  <c r="A13" i="1"/>
  <c r="H132" i="1" l="1"/>
  <c r="J132" i="1"/>
  <c r="F147" i="1"/>
  <c r="F166" i="1" s="1"/>
  <c r="G132" i="1"/>
  <c r="I132" i="1"/>
  <c r="G166" i="1" l="1"/>
  <c r="I166" i="1"/>
  <c r="J166" i="1"/>
  <c r="H166" i="1"/>
</calcChain>
</file>

<file path=xl/sharedStrings.xml><?xml version="1.0" encoding="utf-8"?>
<sst xmlns="http://schemas.openxmlformats.org/spreadsheetml/2006/main" count="357" uniqueCount="133">
  <si>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</si>
  <si>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</si>
  <si>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</si>
  <si>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</si>
  <si>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</si>
  <si>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</si>
  <si>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</si>
  <si>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</si>
  <si>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</si>
  <si>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</si>
  <si>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</si>
  <si>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</si>
  <si>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</si>
  <si>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</si>
  <si>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</si>
  <si>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</si>
  <si>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</si>
  <si>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</si>
  <si>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</si>
  <si>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</si>
  <si>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</si>
  <si>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</si>
  <si>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</si>
  <si>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</si>
  <si>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</si>
  <si>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</si>
  <si>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</si>
  <si>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</si>
  <si>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</si>
  <si>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</si>
  <si>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</si>
  <si>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</si>
  <si>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</si>
  <si>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</si>
  <si>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день</t>
  </si>
  <si>
    <t>месяц</t>
  </si>
  <si>
    <t>год</t>
  </si>
  <si>
    <t>Хлеб пшеничный</t>
  </si>
  <si>
    <t>Хлеб ржаной</t>
  </si>
  <si>
    <t>Гренки из пшеничного хлеба</t>
  </si>
  <si>
    <t>Каша гречневая рассыпчатая</t>
  </si>
  <si>
    <t>Пюре картофельное</t>
  </si>
  <si>
    <t>Напиток из плодов шиповника</t>
  </si>
  <si>
    <t>Чай с лимоном</t>
  </si>
  <si>
    <t>Чай с сахаром</t>
  </si>
  <si>
    <t>Яблоки свежие</t>
  </si>
  <si>
    <t>Сырники</t>
  </si>
  <si>
    <t>Рассольник ленинградский со сметаной</t>
  </si>
  <si>
    <t>сладкое</t>
  </si>
  <si>
    <t>Суп-лапша на курином бульоне</t>
  </si>
  <si>
    <t>Морс ягодный</t>
  </si>
  <si>
    <t>Борщ с капустой, картофелем и сметаной</t>
  </si>
  <si>
    <t>Каша пшенная молочная с маслом сливочным</t>
  </si>
  <si>
    <t>Щи из свежей капусты с картофелем со сметаной</t>
  </si>
  <si>
    <t xml:space="preserve">Плов со свининой </t>
  </si>
  <si>
    <t>Каша рисовая молочная с маслом сливочным</t>
  </si>
  <si>
    <t>Оладьи с топпингом</t>
  </si>
  <si>
    <t xml:space="preserve">Фиш- филе минтай </t>
  </si>
  <si>
    <t>Батон витаминизированный</t>
  </si>
  <si>
    <t>Сыр (порциями)</t>
  </si>
  <si>
    <t>Каша овсяная Геркулес молочная с маслом сливочным</t>
  </si>
  <si>
    <t xml:space="preserve">Кисель витаминизированный </t>
  </si>
  <si>
    <t>Макаронные изделия отварные с маслом</t>
  </si>
  <si>
    <t>2026-2027</t>
  </si>
  <si>
    <t>Блинчики</t>
  </si>
  <si>
    <t>Джем порционный</t>
  </si>
  <si>
    <t xml:space="preserve">Чай ягодный </t>
  </si>
  <si>
    <t>Огурцы свежие порционно</t>
  </si>
  <si>
    <t>Чикенбол в сметанно-томатном соусе</t>
  </si>
  <si>
    <t xml:space="preserve">Омлет запеченный </t>
  </si>
  <si>
    <t>Манник</t>
  </si>
  <si>
    <t>Помидоры порционно</t>
  </si>
  <si>
    <t>Рис припущенный</t>
  </si>
  <si>
    <t xml:space="preserve">Компот из смеси сухофруктов </t>
  </si>
  <si>
    <t>Суп картофельный с бобовыми</t>
  </si>
  <si>
    <t>Курица в сливочно-сырном соусе</t>
  </si>
  <si>
    <t xml:space="preserve">Чай с молоком </t>
  </si>
  <si>
    <t>Капуста квашеная с маслом и луком</t>
  </si>
  <si>
    <t>Фрикадельки в томатном соусе</t>
  </si>
  <si>
    <t xml:space="preserve">Бутерброд с сыром </t>
  </si>
  <si>
    <t>Курица по-мексикански с макаронами</t>
  </si>
  <si>
    <t>Напиток Ягодка</t>
  </si>
  <si>
    <t>Каша (пшено,рис)  молочная с маслом сливочным</t>
  </si>
  <si>
    <t>Паста с соусом "Болоньезе"</t>
  </si>
  <si>
    <t>Курица по-сицилийски с рисом</t>
  </si>
  <si>
    <t xml:space="preserve">Картофель запеченный </t>
  </si>
  <si>
    <t>Паста "Альфредо"</t>
  </si>
  <si>
    <t>Наггетсы куриные</t>
  </si>
  <si>
    <t>Компот из свежих яблок</t>
  </si>
  <si>
    <t>Запеканка из творога</t>
  </si>
  <si>
    <t>Суп Норвежский с рыбой</t>
  </si>
  <si>
    <t xml:space="preserve">Паприкаш из свинины  </t>
  </si>
  <si>
    <t xml:space="preserve">Напиток из плодов шиповника </t>
  </si>
  <si>
    <t>Каша гречневая с мясом по-Купечески</t>
  </si>
  <si>
    <t>Батон</t>
  </si>
  <si>
    <t>Мандарины</t>
  </si>
  <si>
    <t>Бутерброд с сыром</t>
  </si>
  <si>
    <t>Йогурт в индивидуальной упаковке в стаканчике</t>
  </si>
  <si>
    <t>Биточек куриный.</t>
  </si>
  <si>
    <t>Соус красный основной</t>
  </si>
  <si>
    <t>Фрикасе из мяса птицы со сметанным соусом</t>
  </si>
  <si>
    <t>1 330,2</t>
  </si>
  <si>
    <t>1 142,03</t>
  </si>
  <si>
    <t>1 021,22</t>
  </si>
  <si>
    <t>1 026,06</t>
  </si>
  <si>
    <t>1 242,08</t>
  </si>
  <si>
    <t>1 148</t>
  </si>
  <si>
    <t>14 539,27</t>
  </si>
  <si>
    <t>1 015</t>
  </si>
  <si>
    <t>1 020,09</t>
  </si>
  <si>
    <t>1 024,13</t>
  </si>
  <si>
    <t>1 066,01</t>
  </si>
  <si>
    <t>1 793,03</t>
  </si>
  <si>
    <t>1 030,2</t>
  </si>
  <si>
    <t>1 024,14</t>
  </si>
  <si>
    <t>1 018,22</t>
  </si>
  <si>
    <t>1 024,15</t>
  </si>
  <si>
    <t>1 699,06</t>
  </si>
  <si>
    <t>1 317</t>
  </si>
  <si>
    <t>1 330,23</t>
  </si>
  <si>
    <t>14 572</t>
  </si>
  <si>
    <t>1 559,04</t>
  </si>
  <si>
    <t>14 666,02</t>
  </si>
  <si>
    <t>1 318</t>
  </si>
  <si>
    <t>1 308,17</t>
  </si>
  <si>
    <t>1 296,01</t>
  </si>
  <si>
    <t>МАОУ СОШ № 14</t>
  </si>
  <si>
    <t>Суфле из печени</t>
  </si>
  <si>
    <t>Уха с крупой</t>
  </si>
  <si>
    <t>Суп-крем из разных овощей</t>
  </si>
  <si>
    <t xml:space="preserve">Суп Харчо </t>
  </si>
  <si>
    <t>Суп-пюре из гороха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</si>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</sst>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0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3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0" borderId="27" xfId="0" applyFont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4" borderId="27" xfId="0" applyFont="1" applyFill="1" applyBorder="1" applyAlignment="1" applyProtection="1">
      <alignment horizontal="center" vertical="top" wrapText="1"/>
      <protection locked="0"/>
    </xf>
    <xf numFmtId="0" fontId="1" fillId="3" borderId="26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3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center" vertical="top" wrapText="1"/>
    </xf>
    <xf numFmtId="0" fontId="1" fillId="5" borderId="2" xfId="0" applyFont="1" applyFill="1" applyBorder="1" applyAlignment="1" applyProtection="1">
      <alignment horizontal="center" vertical="top" wrapText="1"/>
      <protection locked="0"/>
    </xf>
    <xf numFmtId="3" fontId="1" fillId="5" borderId="2" xfId="0" applyNumberFormat="1" applyFont="1" applyFill="1" applyBorder="1" applyAlignment="1">
      <alignment horizontal="center" vertical="top"/>
    </xf>
    <xf numFmtId="3" fontId="1" fillId="5" borderId="2" xfId="0" applyNumberFormat="1" applyFont="1" applyFill="1" applyBorder="1" applyAlignment="1" applyProtection="1">
      <alignment horizontal="center" vertical="top" wrapText="1"/>
      <protection locked="0"/>
    </xf>
    <xf numFmtId="0" fontId="7" fillId="0" borderId="28" xfId="0" applyFont="1" applyBorder="1" applyAlignment="1">
      <alignment horizontal="center" vertical="center" wrapText="1"/>
    </xf>
    <xf numFmtId="0" fontId="1" fillId="5" borderId="2" xfId="0" applyFont="1" applyFill="1" applyBorder="1" applyAlignment="1" applyProtection="1">
      <alignment vertical="top" wrapText="1"/>
      <protection locked="0"/>
    </xf>
    <xf numFmtId="0" fontId="1" fillId="6" borderId="1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0" borderId="30" xfId="0" applyFont="1" applyBorder="1" applyAlignment="1">
      <alignment vertical="top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top" wrapText="1"/>
    </xf>
    <xf numFmtId="0" fontId="1" fillId="0" borderId="13" xfId="0" applyFont="1" applyBorder="1"/>
    <xf numFmtId="0" fontId="1" fillId="0" borderId="6" xfId="0" applyFont="1" applyBorder="1"/>
    <xf numFmtId="0" fontId="1" fillId="0" borderId="4" xfId="0" applyFont="1" applyBorder="1"/>
    <xf numFmtId="0" fontId="12" fillId="0" borderId="2" xfId="0" applyFont="1" applyBorder="1" applyAlignment="1" applyProtection="1">
      <alignment horizontal="right"/>
      <protection locked="0"/>
    </xf>
    <xf numFmtId="0" fontId="11" fillId="0" borderId="20" xfId="0" applyFont="1" applyBorder="1" applyAlignment="1">
      <alignment horizontal="center" vertical="top" wrapText="1"/>
    </xf>
    <xf numFmtId="0" fontId="1" fillId="0" borderId="5" xfId="0" applyFont="1" applyBorder="1"/>
    <xf numFmtId="0" fontId="11" fillId="5" borderId="2" xfId="2" applyFont="1" applyFill="1" applyBorder="1" applyAlignment="1">
      <alignment horizontal="center" vertical="top"/>
    </xf>
    <xf numFmtId="0" fontId="12" fillId="4" borderId="2" xfId="0" applyFont="1" applyFill="1" applyBorder="1" applyAlignment="1" applyProtection="1">
      <alignment horizontal="right"/>
      <protection locked="0"/>
    </xf>
    <xf numFmtId="0" fontId="14" fillId="4" borderId="4" xfId="0" applyFont="1" applyFill="1" applyBorder="1"/>
    <xf numFmtId="0" fontId="13" fillId="6" borderId="4" xfId="0" applyFont="1" applyFill="1" applyBorder="1"/>
    <xf numFmtId="0" fontId="13" fillId="3" borderId="24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top"/>
    </xf>
    <xf numFmtId="0" fontId="1" fillId="5" borderId="20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center" vertical="top"/>
    </xf>
    <xf numFmtId="0" fontId="1" fillId="0" borderId="1" xfId="0" applyFont="1" applyBorder="1"/>
    <xf numFmtId="4" fontId="1" fillId="0" borderId="2" xfId="0" applyNumberFormat="1" applyFont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0" fontId="1" fillId="2" borderId="3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3" fillId="3" borderId="1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TDSheet" xfId="2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workbookViewId="0">
      <pane xSplit="4" ySplit="5" topLeftCell="E63" activePane="bottomRight" state="frozen"/>
      <selection pane="topRight" activeCell="E1" sqref="E1"/>
      <selection pane="bottomLeft" activeCell="A6" sqref="A6"/>
      <selection pane="bottomRight" activeCell="E79" sqref="E79"/>
    </sheetView>
  </sheetViews>
  <sheetFormatPr defaultColWidth="9.109375" defaultRowHeight="13.2" x14ac:dyDescent="0.25"/>
  <cols>
    <col min="1" max="1" width="4.6640625" style="2" customWidth="1"/>
    <col min="2" max="2" width="7.88671875" style="2" customWidth="1"/>
    <col min="3" max="3" width="11.44140625" style="1" customWidth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1" x14ac:dyDescent="0.25">
      <c r="A1" s="1" t="s">
        <v>7</v>
      </c>
      <c r="C1" s="104" t="s">
        <v>126</v>
      </c>
      <c r="D1" s="105"/>
      <c r="E1" s="106"/>
      <c r="F1" s="6" t="s">
        <v>16</v>
      </c>
      <c r="G1" s="2" t="s">
        <v>17</v>
      </c>
      <c r="H1" s="107"/>
      <c r="I1" s="107"/>
      <c r="J1" s="107"/>
      <c r="K1" s="107"/>
    </row>
    <row r="2" spans="1:11" ht="17.399999999999999" x14ac:dyDescent="0.25">
      <c r="A2" s="23" t="s">
        <v>6</v>
      </c>
      <c r="C2" s="2"/>
      <c r="G2" s="2" t="s">
        <v>18</v>
      </c>
      <c r="H2" s="107"/>
      <c r="I2" s="107"/>
      <c r="J2" s="107"/>
      <c r="K2" s="107"/>
    </row>
    <row r="3" spans="1:11" ht="17.25" customHeight="1" x14ac:dyDescent="0.25">
      <c r="A3" s="4" t="s">
        <v>8</v>
      </c>
      <c r="C3" s="2"/>
      <c r="D3" s="3"/>
      <c r="E3" s="25" t="s">
        <v>9</v>
      </c>
      <c r="G3" s="2" t="s">
        <v>19</v>
      </c>
      <c r="H3" s="31"/>
      <c r="I3" s="31"/>
      <c r="J3" s="32" t="s">
        <v>63</v>
      </c>
      <c r="K3" s="1"/>
    </row>
    <row r="4" spans="1:11" ht="13.8" thickBot="1" x14ac:dyDescent="0.3">
      <c r="C4" s="2"/>
      <c r="D4" s="4"/>
      <c r="H4" s="33" t="s">
        <v>34</v>
      </c>
      <c r="I4" s="33" t="s">
        <v>35</v>
      </c>
      <c r="J4" s="33" t="s">
        <v>36</v>
      </c>
    </row>
    <row r="5" spans="1:11" ht="21" thickBot="1" x14ac:dyDescent="0.3">
      <c r="A5" s="29" t="s">
        <v>14</v>
      </c>
      <c r="B5" s="30" t="s">
        <v>15</v>
      </c>
      <c r="C5" s="24" t="s">
        <v>0</v>
      </c>
      <c r="D5" s="24" t="s">
        <v>13</v>
      </c>
      <c r="E5" s="24" t="s">
        <v>12</v>
      </c>
      <c r="F5" s="24" t="s">
        <v>33</v>
      </c>
      <c r="G5" s="24" t="s">
        <v>1</v>
      </c>
      <c r="H5" s="24" t="s">
        <v>2</v>
      </c>
      <c r="I5" s="24" t="s">
        <v>3</v>
      </c>
      <c r="J5" s="49" t="s">
        <v>10</v>
      </c>
      <c r="K5" s="62" t="s">
        <v>11</v>
      </c>
    </row>
    <row r="6" spans="1:11" x14ac:dyDescent="0.25">
      <c r="A6" s="13">
        <v>1</v>
      </c>
      <c r="B6" s="14">
        <v>1</v>
      </c>
      <c r="C6" s="73" t="s">
        <v>20</v>
      </c>
      <c r="D6" s="46" t="s">
        <v>21</v>
      </c>
      <c r="E6" s="26" t="s">
        <v>55</v>
      </c>
      <c r="F6" s="58">
        <v>200</v>
      </c>
      <c r="G6" s="57">
        <v>15.72</v>
      </c>
      <c r="H6" s="57">
        <v>16.440000000000001</v>
      </c>
      <c r="I6" s="57">
        <v>47.83</v>
      </c>
      <c r="J6" s="57">
        <v>280.10000000000002</v>
      </c>
      <c r="K6" s="57">
        <v>235.05</v>
      </c>
    </row>
    <row r="7" spans="1:11" x14ac:dyDescent="0.25">
      <c r="A7" s="15"/>
      <c r="B7" s="9"/>
      <c r="C7" s="74"/>
      <c r="D7" s="46" t="s">
        <v>25</v>
      </c>
      <c r="E7" s="27" t="s">
        <v>64</v>
      </c>
      <c r="F7" s="58">
        <v>50</v>
      </c>
      <c r="G7" s="57">
        <v>1.91</v>
      </c>
      <c r="H7" s="57">
        <v>2.38</v>
      </c>
      <c r="I7" s="57">
        <v>4.4400000000000004</v>
      </c>
      <c r="J7" s="57">
        <v>151.4</v>
      </c>
      <c r="K7" s="57" t="s">
        <v>101</v>
      </c>
    </row>
    <row r="8" spans="1:11" ht="14.4" customHeight="1" x14ac:dyDescent="0.25">
      <c r="A8" s="15"/>
      <c r="B8" s="9"/>
      <c r="C8" s="74"/>
      <c r="D8" s="46" t="s">
        <v>48</v>
      </c>
      <c r="E8" s="63" t="s">
        <v>65</v>
      </c>
      <c r="F8" s="58">
        <v>20</v>
      </c>
      <c r="G8" s="57">
        <v>0.02</v>
      </c>
      <c r="H8" s="57">
        <v>0.02</v>
      </c>
      <c r="I8" s="57">
        <v>3.28</v>
      </c>
      <c r="J8" s="57">
        <v>13.5</v>
      </c>
      <c r="K8" s="57" t="s">
        <v>102</v>
      </c>
    </row>
    <row r="9" spans="1:11" x14ac:dyDescent="0.25">
      <c r="A9" s="15"/>
      <c r="B9" s="9"/>
      <c r="C9" s="74"/>
      <c r="D9" s="46" t="s">
        <v>22</v>
      </c>
      <c r="E9" s="27" t="s">
        <v>66</v>
      </c>
      <c r="F9" s="58">
        <v>200</v>
      </c>
      <c r="G9" s="57">
        <v>0.1</v>
      </c>
      <c r="H9" s="57">
        <v>0.04</v>
      </c>
      <c r="I9" s="57">
        <v>15.7</v>
      </c>
      <c r="J9" s="57">
        <v>64.3</v>
      </c>
      <c r="K9" s="57">
        <v>971</v>
      </c>
    </row>
    <row r="10" spans="1:11" x14ac:dyDescent="0.25">
      <c r="A10" s="15"/>
      <c r="B10" s="9"/>
      <c r="C10" s="74"/>
      <c r="D10" s="46" t="s">
        <v>30</v>
      </c>
      <c r="E10" s="27" t="s">
        <v>94</v>
      </c>
      <c r="F10" s="58">
        <v>30</v>
      </c>
      <c r="G10" s="57">
        <v>1.5</v>
      </c>
      <c r="H10" s="57">
        <v>0.87</v>
      </c>
      <c r="I10" s="57">
        <v>12.5</v>
      </c>
      <c r="J10" s="57">
        <v>78.2</v>
      </c>
      <c r="K10" s="57">
        <v>693</v>
      </c>
    </row>
    <row r="11" spans="1:11" x14ac:dyDescent="0.25">
      <c r="A11" s="15"/>
      <c r="B11" s="9"/>
      <c r="C11" s="74"/>
      <c r="D11" s="46"/>
      <c r="E11" s="27"/>
      <c r="F11" s="72"/>
      <c r="G11" s="72"/>
      <c r="H11" s="72"/>
      <c r="I11" s="72"/>
      <c r="J11" s="72"/>
      <c r="K11" s="72"/>
    </row>
    <row r="12" spans="1:11" x14ac:dyDescent="0.25">
      <c r="A12" s="16"/>
      <c r="B12" s="11"/>
      <c r="C12" s="75"/>
      <c r="D12" s="76" t="s">
        <v>32</v>
      </c>
      <c r="E12" s="5"/>
      <c r="F12" s="77">
        <f>SUM(F6:F11)</f>
        <v>500</v>
      </c>
      <c r="G12" s="77">
        <f t="shared" ref="G12:J12" si="0">SUM(G6:G11)</f>
        <v>19.25</v>
      </c>
      <c r="H12" s="77">
        <f t="shared" si="0"/>
        <v>19.75</v>
      </c>
      <c r="I12" s="77">
        <f t="shared" si="0"/>
        <v>83.75</v>
      </c>
      <c r="J12" s="77">
        <f t="shared" si="0"/>
        <v>587.5</v>
      </c>
      <c r="K12" s="12"/>
    </row>
    <row r="13" spans="1:11" x14ac:dyDescent="0.25">
      <c r="A13" s="17">
        <f>A6</f>
        <v>1</v>
      </c>
      <c r="B13" s="7">
        <f>B6</f>
        <v>1</v>
      </c>
      <c r="C13" s="78" t="s">
        <v>24</v>
      </c>
      <c r="D13" s="46" t="s">
        <v>25</v>
      </c>
      <c r="E13" s="27" t="s">
        <v>67</v>
      </c>
      <c r="F13" s="58">
        <v>60</v>
      </c>
      <c r="G13" s="57">
        <v>0.48</v>
      </c>
      <c r="H13" s="57">
        <v>0.06</v>
      </c>
      <c r="I13" s="57">
        <v>1.68</v>
      </c>
      <c r="J13" s="57">
        <v>9</v>
      </c>
      <c r="K13" s="57">
        <v>836</v>
      </c>
    </row>
    <row r="14" spans="1:11" x14ac:dyDescent="0.25">
      <c r="A14" s="15"/>
      <c r="B14" s="9"/>
      <c r="C14" s="74"/>
      <c r="D14" s="46" t="s">
        <v>26</v>
      </c>
      <c r="E14" s="27" t="s">
        <v>51</v>
      </c>
      <c r="F14" s="58">
        <v>200</v>
      </c>
      <c r="G14" s="57">
        <v>0.83</v>
      </c>
      <c r="H14" s="57">
        <v>4.4400000000000004</v>
      </c>
      <c r="I14" s="79">
        <v>6.36</v>
      </c>
      <c r="J14" s="79">
        <v>142.1</v>
      </c>
      <c r="K14" s="57" t="s">
        <v>103</v>
      </c>
    </row>
    <row r="15" spans="1:11" x14ac:dyDescent="0.25">
      <c r="A15" s="15"/>
      <c r="B15" s="9"/>
      <c r="C15" s="74"/>
      <c r="D15" s="46" t="s">
        <v>27</v>
      </c>
      <c r="E15" s="27" t="s">
        <v>68</v>
      </c>
      <c r="F15" s="58">
        <v>90</v>
      </c>
      <c r="G15" s="57">
        <v>12.5</v>
      </c>
      <c r="H15" s="57">
        <v>11.28</v>
      </c>
      <c r="I15" s="57">
        <v>19.989999999999998</v>
      </c>
      <c r="J15" s="57">
        <v>150.1</v>
      </c>
      <c r="K15" s="57" t="s">
        <v>104</v>
      </c>
    </row>
    <row r="16" spans="1:11" x14ac:dyDescent="0.25">
      <c r="A16" s="15"/>
      <c r="B16" s="9"/>
      <c r="C16" s="74"/>
      <c r="D16" s="46" t="s">
        <v>28</v>
      </c>
      <c r="E16" s="27" t="s">
        <v>62</v>
      </c>
      <c r="F16" s="58">
        <v>150</v>
      </c>
      <c r="G16" s="57">
        <v>6.34</v>
      </c>
      <c r="H16" s="57">
        <v>9.33</v>
      </c>
      <c r="I16" s="79">
        <v>26.42</v>
      </c>
      <c r="J16" s="79">
        <v>218.5</v>
      </c>
      <c r="K16" s="57">
        <v>516</v>
      </c>
    </row>
    <row r="17" spans="1:11" x14ac:dyDescent="0.25">
      <c r="A17" s="15"/>
      <c r="B17" s="9"/>
      <c r="C17" s="74"/>
      <c r="D17" s="46" t="s">
        <v>23</v>
      </c>
      <c r="E17" s="27" t="s">
        <v>95</v>
      </c>
      <c r="F17" s="58">
        <v>100</v>
      </c>
      <c r="G17" s="57">
        <v>0.8</v>
      </c>
      <c r="H17" s="57">
        <v>0.2</v>
      </c>
      <c r="I17" s="57">
        <v>7.5</v>
      </c>
      <c r="J17" s="57">
        <v>38</v>
      </c>
      <c r="K17" s="57">
        <v>975</v>
      </c>
    </row>
    <row r="18" spans="1:11" x14ac:dyDescent="0.25">
      <c r="A18" s="15"/>
      <c r="B18" s="9"/>
      <c r="C18" s="74"/>
      <c r="D18" s="46" t="s">
        <v>29</v>
      </c>
      <c r="E18" s="27" t="s">
        <v>50</v>
      </c>
      <c r="F18" s="58">
        <v>200</v>
      </c>
      <c r="G18" s="57">
        <v>0.24</v>
      </c>
      <c r="H18" s="57">
        <v>0.1</v>
      </c>
      <c r="I18" s="57">
        <v>27.7</v>
      </c>
      <c r="J18" s="57">
        <v>114.3</v>
      </c>
      <c r="K18" s="57" t="s">
        <v>105</v>
      </c>
    </row>
    <row r="19" spans="1:11" x14ac:dyDescent="0.25">
      <c r="A19" s="15"/>
      <c r="B19" s="9"/>
      <c r="C19" s="74"/>
      <c r="D19" s="46" t="s">
        <v>30</v>
      </c>
      <c r="E19" s="27" t="s">
        <v>37</v>
      </c>
      <c r="F19" s="58">
        <v>30</v>
      </c>
      <c r="G19" s="57">
        <v>3.21</v>
      </c>
      <c r="H19" s="57">
        <v>1.35</v>
      </c>
      <c r="I19" s="57">
        <v>13.05</v>
      </c>
      <c r="J19" s="57">
        <v>72.599999999999994</v>
      </c>
      <c r="K19" s="57">
        <v>897</v>
      </c>
    </row>
    <row r="20" spans="1:11" x14ac:dyDescent="0.25">
      <c r="A20" s="15"/>
      <c r="B20" s="9"/>
      <c r="C20" s="74"/>
      <c r="D20" s="46" t="s">
        <v>31</v>
      </c>
      <c r="E20" s="27" t="s">
        <v>38</v>
      </c>
      <c r="F20" s="58">
        <v>30</v>
      </c>
      <c r="G20" s="57">
        <v>2.5499999999999998</v>
      </c>
      <c r="H20" s="57">
        <v>0.99</v>
      </c>
      <c r="I20" s="57">
        <v>14.55</v>
      </c>
      <c r="J20" s="57">
        <v>77.7</v>
      </c>
      <c r="K20" s="57" t="s">
        <v>106</v>
      </c>
    </row>
    <row r="21" spans="1:11" x14ac:dyDescent="0.25">
      <c r="A21" s="15"/>
      <c r="B21" s="9"/>
      <c r="C21" s="74"/>
      <c r="D21" s="76" t="s">
        <v>32</v>
      </c>
      <c r="E21" s="35"/>
      <c r="F21" s="36">
        <f>SUM(F13:F20)</f>
        <v>860</v>
      </c>
      <c r="G21" s="36">
        <f>SUM(G13:G20)</f>
        <v>26.95</v>
      </c>
      <c r="H21" s="36">
        <f>SUM(H13:H20)</f>
        <v>27.75</v>
      </c>
      <c r="I21" s="36">
        <f>SUM(I13:I20)</f>
        <v>117.25</v>
      </c>
      <c r="J21" s="36">
        <f>SUM(J13:J20)</f>
        <v>822.30000000000007</v>
      </c>
      <c r="K21" s="56"/>
    </row>
    <row r="22" spans="1:11" ht="13.8" thickBot="1" x14ac:dyDescent="0.3">
      <c r="A22" s="18">
        <f>A6</f>
        <v>1</v>
      </c>
      <c r="B22" s="19">
        <f>B6</f>
        <v>1</v>
      </c>
      <c r="C22" s="102" t="s">
        <v>4</v>
      </c>
      <c r="D22" s="103"/>
      <c r="E22" s="20"/>
      <c r="F22" s="21">
        <f>F12+F21</f>
        <v>1360</v>
      </c>
      <c r="G22" s="21">
        <f>G12+G21</f>
        <v>46.2</v>
      </c>
      <c r="H22" s="21">
        <f>H12+H21</f>
        <v>47.5</v>
      </c>
      <c r="I22" s="21">
        <f>I12+I21</f>
        <v>201</v>
      </c>
      <c r="J22" s="21">
        <f>J12+J21</f>
        <v>1409.8000000000002</v>
      </c>
      <c r="K22" s="55"/>
    </row>
    <row r="23" spans="1:11" x14ac:dyDescent="0.25">
      <c r="A23" s="8">
        <v>1</v>
      </c>
      <c r="B23" s="9">
        <v>2</v>
      </c>
      <c r="C23" s="73" t="s">
        <v>20</v>
      </c>
      <c r="D23" s="75" t="s">
        <v>21</v>
      </c>
      <c r="E23" s="27" t="s">
        <v>69</v>
      </c>
      <c r="F23" s="58">
        <v>170</v>
      </c>
      <c r="G23" s="57">
        <v>13.5</v>
      </c>
      <c r="H23" s="57">
        <v>14.73</v>
      </c>
      <c r="I23" s="57">
        <v>9.35</v>
      </c>
      <c r="J23" s="57">
        <v>255.1</v>
      </c>
      <c r="K23" s="57">
        <v>891</v>
      </c>
    </row>
    <row r="24" spans="1:11" x14ac:dyDescent="0.25">
      <c r="A24" s="8"/>
      <c r="B24" s="9"/>
      <c r="C24" s="74"/>
      <c r="D24" s="46" t="s">
        <v>30</v>
      </c>
      <c r="E24" s="27" t="s">
        <v>70</v>
      </c>
      <c r="F24" s="58">
        <v>100</v>
      </c>
      <c r="G24" s="57">
        <v>4.2</v>
      </c>
      <c r="H24" s="57">
        <v>3.8</v>
      </c>
      <c r="I24" s="57">
        <v>45.9</v>
      </c>
      <c r="J24" s="57">
        <v>200</v>
      </c>
      <c r="K24" s="57">
        <v>450.41</v>
      </c>
    </row>
    <row r="25" spans="1:11" x14ac:dyDescent="0.25">
      <c r="A25" s="8"/>
      <c r="B25" s="9"/>
      <c r="C25" s="74"/>
      <c r="D25" s="46" t="s">
        <v>22</v>
      </c>
      <c r="E25" s="27" t="s">
        <v>44</v>
      </c>
      <c r="F25" s="58">
        <v>200</v>
      </c>
      <c r="G25" s="57">
        <v>0</v>
      </c>
      <c r="H25" s="57"/>
      <c r="I25" s="57">
        <v>16</v>
      </c>
      <c r="J25" s="57">
        <v>53.8</v>
      </c>
      <c r="K25" s="57" t="s">
        <v>107</v>
      </c>
    </row>
    <row r="26" spans="1:11" x14ac:dyDescent="0.25">
      <c r="A26" s="8"/>
      <c r="B26" s="9"/>
      <c r="C26" s="74"/>
      <c r="D26" s="46" t="s">
        <v>30</v>
      </c>
      <c r="E26" s="27" t="s">
        <v>94</v>
      </c>
      <c r="F26" s="58">
        <v>30</v>
      </c>
      <c r="G26" s="57">
        <v>1.5</v>
      </c>
      <c r="H26" s="57">
        <v>0.87</v>
      </c>
      <c r="I26" s="57">
        <v>12.5</v>
      </c>
      <c r="J26" s="57">
        <v>78.2</v>
      </c>
      <c r="K26" s="57">
        <v>693</v>
      </c>
    </row>
    <row r="27" spans="1:11" x14ac:dyDescent="0.25">
      <c r="A27" s="8"/>
      <c r="B27" s="9"/>
      <c r="C27" s="74"/>
      <c r="D27" s="46"/>
      <c r="E27" s="27"/>
      <c r="F27" s="28"/>
      <c r="G27" s="57"/>
      <c r="H27" s="57"/>
      <c r="I27" s="57"/>
      <c r="J27" s="57"/>
      <c r="K27" s="57"/>
    </row>
    <row r="28" spans="1:11" x14ac:dyDescent="0.25">
      <c r="A28" s="8"/>
      <c r="B28" s="9"/>
      <c r="C28" s="74"/>
      <c r="D28" s="76" t="s">
        <v>32</v>
      </c>
      <c r="E28" s="35"/>
      <c r="F28" s="36">
        <f>SUM(F23:F27)</f>
        <v>500</v>
      </c>
      <c r="G28" s="36">
        <f>SUM(G23:G27)</f>
        <v>19.2</v>
      </c>
      <c r="H28" s="36">
        <f>SUM(H23:H27)</f>
        <v>19.400000000000002</v>
      </c>
      <c r="I28" s="36">
        <f>SUM(I23:I27)</f>
        <v>83.75</v>
      </c>
      <c r="J28" s="36">
        <f>SUM(J23:J27)</f>
        <v>587.1</v>
      </c>
      <c r="K28" s="36"/>
    </row>
    <row r="29" spans="1:11" x14ac:dyDescent="0.25">
      <c r="A29" s="8">
        <v>1</v>
      </c>
      <c r="B29" s="9">
        <v>2</v>
      </c>
      <c r="C29" s="78" t="s">
        <v>24</v>
      </c>
      <c r="D29" s="46" t="s">
        <v>25</v>
      </c>
      <c r="E29" s="27" t="s">
        <v>71</v>
      </c>
      <c r="F29" s="58">
        <v>60</v>
      </c>
      <c r="G29" s="57">
        <v>0.66</v>
      </c>
      <c r="H29" s="57">
        <v>0.12</v>
      </c>
      <c r="I29" s="57">
        <v>2.33</v>
      </c>
      <c r="J29" s="57">
        <v>14.4</v>
      </c>
      <c r="K29" s="57">
        <v>835</v>
      </c>
    </row>
    <row r="30" spans="1:11" x14ac:dyDescent="0.25">
      <c r="A30" s="7"/>
      <c r="B30" s="7"/>
      <c r="C30" s="78"/>
      <c r="D30" s="46" t="s">
        <v>26</v>
      </c>
      <c r="E30" s="27" t="s">
        <v>49</v>
      </c>
      <c r="F30" s="58">
        <v>200</v>
      </c>
      <c r="G30" s="57">
        <v>4.4400000000000004</v>
      </c>
      <c r="H30" s="57">
        <v>10.8</v>
      </c>
      <c r="I30" s="57">
        <v>12.3</v>
      </c>
      <c r="J30" s="57">
        <v>141.6</v>
      </c>
      <c r="K30" s="57" t="s">
        <v>108</v>
      </c>
    </row>
    <row r="31" spans="1:11" x14ac:dyDescent="0.25">
      <c r="A31" s="8"/>
      <c r="B31" s="9"/>
      <c r="C31" s="74"/>
      <c r="D31" s="46" t="s">
        <v>27</v>
      </c>
      <c r="E31" s="27" t="s">
        <v>127</v>
      </c>
      <c r="F31" s="58">
        <v>90</v>
      </c>
      <c r="G31" s="57">
        <v>12.35</v>
      </c>
      <c r="H31" s="57">
        <v>9.18</v>
      </c>
      <c r="I31" s="57">
        <v>28.5</v>
      </c>
      <c r="J31" s="57">
        <v>201.5</v>
      </c>
      <c r="K31" s="57">
        <v>261.16000000000003</v>
      </c>
    </row>
    <row r="32" spans="1:11" x14ac:dyDescent="0.25">
      <c r="A32" s="15"/>
      <c r="B32" s="9"/>
      <c r="C32" s="74"/>
      <c r="D32" s="46" t="s">
        <v>28</v>
      </c>
      <c r="E32" s="27" t="s">
        <v>41</v>
      </c>
      <c r="F32" s="58">
        <v>150</v>
      </c>
      <c r="G32" s="57">
        <v>3.26</v>
      </c>
      <c r="H32" s="57">
        <v>5.04</v>
      </c>
      <c r="I32" s="57">
        <v>22.03</v>
      </c>
      <c r="J32" s="57">
        <v>213</v>
      </c>
      <c r="K32" s="57">
        <v>995</v>
      </c>
    </row>
    <row r="33" spans="1:11" x14ac:dyDescent="0.25">
      <c r="A33" s="8"/>
      <c r="B33" s="9"/>
      <c r="C33" s="74"/>
      <c r="D33" s="46" t="s">
        <v>29</v>
      </c>
      <c r="E33" s="27" t="s">
        <v>73</v>
      </c>
      <c r="F33" s="58">
        <v>200</v>
      </c>
      <c r="G33" s="57">
        <v>0.35</v>
      </c>
      <c r="H33" s="57">
        <v>0.09</v>
      </c>
      <c r="I33" s="57">
        <v>24.36</v>
      </c>
      <c r="J33" s="57">
        <v>101.7</v>
      </c>
      <c r="K33" s="57">
        <v>928</v>
      </c>
    </row>
    <row r="34" spans="1:11" x14ac:dyDescent="0.25">
      <c r="A34" s="8"/>
      <c r="B34" s="9"/>
      <c r="C34" s="74"/>
      <c r="D34" s="46" t="s">
        <v>30</v>
      </c>
      <c r="E34" s="27" t="s">
        <v>37</v>
      </c>
      <c r="F34" s="58">
        <v>30</v>
      </c>
      <c r="G34" s="57">
        <v>3.21</v>
      </c>
      <c r="H34" s="57">
        <v>1.35</v>
      </c>
      <c r="I34" s="57">
        <v>13.05</v>
      </c>
      <c r="J34" s="57">
        <v>72.599999999999994</v>
      </c>
      <c r="K34" s="57">
        <v>897</v>
      </c>
    </row>
    <row r="35" spans="1:11" x14ac:dyDescent="0.25">
      <c r="A35" s="8"/>
      <c r="B35" s="9"/>
      <c r="C35" s="74"/>
      <c r="D35" s="46" t="s">
        <v>31</v>
      </c>
      <c r="E35" s="27" t="s">
        <v>38</v>
      </c>
      <c r="F35" s="58">
        <v>30</v>
      </c>
      <c r="G35" s="57">
        <v>2.5499999999999998</v>
      </c>
      <c r="H35" s="57">
        <v>0.99</v>
      </c>
      <c r="I35" s="57">
        <v>14.55</v>
      </c>
      <c r="J35" s="57">
        <v>77.7</v>
      </c>
      <c r="K35" s="57" t="s">
        <v>106</v>
      </c>
    </row>
    <row r="36" spans="1:11" x14ac:dyDescent="0.25">
      <c r="A36" s="8"/>
      <c r="B36" s="9"/>
      <c r="C36" s="74"/>
      <c r="D36" s="46"/>
      <c r="E36" s="27"/>
      <c r="F36" s="58"/>
      <c r="G36" s="57"/>
      <c r="H36" s="57"/>
      <c r="I36" s="57"/>
      <c r="J36" s="57"/>
      <c r="K36" s="57"/>
    </row>
    <row r="37" spans="1:11" x14ac:dyDescent="0.25">
      <c r="A37" s="10"/>
      <c r="B37" s="11"/>
      <c r="C37" s="75"/>
      <c r="D37" s="76" t="s">
        <v>32</v>
      </c>
      <c r="E37" s="5"/>
      <c r="F37" s="12">
        <f>SUM(F29:F36)</f>
        <v>760</v>
      </c>
      <c r="G37" s="12">
        <f t="shared" ref="G37:J37" si="1">SUM(G29:G36)</f>
        <v>26.820000000000004</v>
      </c>
      <c r="H37" s="12">
        <f t="shared" si="1"/>
        <v>27.57</v>
      </c>
      <c r="I37" s="12">
        <f t="shared" si="1"/>
        <v>117.11999999999999</v>
      </c>
      <c r="J37" s="12">
        <f t="shared" si="1"/>
        <v>822.50000000000011</v>
      </c>
      <c r="K37" s="12"/>
    </row>
    <row r="38" spans="1:11" ht="15.75" customHeight="1" thickBot="1" x14ac:dyDescent="0.3">
      <c r="A38" s="22">
        <f>A23</f>
        <v>1</v>
      </c>
      <c r="B38" s="22">
        <f>B23</f>
        <v>2</v>
      </c>
      <c r="C38" s="102" t="s">
        <v>4</v>
      </c>
      <c r="D38" s="108"/>
      <c r="E38" s="20"/>
      <c r="F38" s="21">
        <f>F28+F37</f>
        <v>1260</v>
      </c>
      <c r="G38" s="21">
        <f>G28+G37</f>
        <v>46.02</v>
      </c>
      <c r="H38" s="21">
        <f>H28+H37</f>
        <v>46.97</v>
      </c>
      <c r="I38" s="21">
        <f>I28+I37</f>
        <v>200.87</v>
      </c>
      <c r="J38" s="21">
        <f>J28+J37</f>
        <v>1409.6000000000001</v>
      </c>
      <c r="K38" s="55"/>
    </row>
    <row r="39" spans="1:11" x14ac:dyDescent="0.25">
      <c r="A39" s="13">
        <v>1</v>
      </c>
      <c r="B39" s="14">
        <v>3</v>
      </c>
      <c r="C39" s="73" t="s">
        <v>20</v>
      </c>
      <c r="D39" s="46" t="s">
        <v>21</v>
      </c>
      <c r="E39" s="26" t="s">
        <v>93</v>
      </c>
      <c r="F39" s="58">
        <v>150</v>
      </c>
      <c r="G39" s="57">
        <v>14.73</v>
      </c>
      <c r="H39" s="57">
        <v>17.05</v>
      </c>
      <c r="I39" s="57">
        <v>31.12</v>
      </c>
      <c r="J39" s="57">
        <v>294.60000000000002</v>
      </c>
      <c r="K39" s="57" t="s">
        <v>109</v>
      </c>
    </row>
    <row r="40" spans="1:11" x14ac:dyDescent="0.25">
      <c r="A40" s="15"/>
      <c r="B40" s="9"/>
      <c r="C40" s="74"/>
      <c r="D40" s="46" t="s">
        <v>22</v>
      </c>
      <c r="E40" s="63" t="s">
        <v>43</v>
      </c>
      <c r="F40" s="58">
        <v>200</v>
      </c>
      <c r="G40" s="57">
        <v>0.06</v>
      </c>
      <c r="H40" s="57">
        <v>0.01</v>
      </c>
      <c r="I40" s="57">
        <v>15.16</v>
      </c>
      <c r="J40" s="57">
        <v>59.9</v>
      </c>
      <c r="K40" s="57">
        <v>686</v>
      </c>
    </row>
    <row r="41" spans="1:11" x14ac:dyDescent="0.25">
      <c r="A41" s="15"/>
      <c r="B41" s="9"/>
      <c r="C41" s="74"/>
      <c r="D41" s="46" t="s">
        <v>23</v>
      </c>
      <c r="E41" s="27" t="s">
        <v>45</v>
      </c>
      <c r="F41" s="58">
        <v>100</v>
      </c>
      <c r="G41" s="57">
        <v>0.4</v>
      </c>
      <c r="H41" s="57">
        <v>0.4</v>
      </c>
      <c r="I41" s="57">
        <v>9.8000000000000007</v>
      </c>
      <c r="J41" s="57">
        <v>73.3</v>
      </c>
      <c r="K41" s="57">
        <v>976</v>
      </c>
    </row>
    <row r="42" spans="1:11" x14ac:dyDescent="0.25">
      <c r="A42" s="15"/>
      <c r="B42" s="9"/>
      <c r="C42" s="74"/>
      <c r="D42" s="46" t="s">
        <v>30</v>
      </c>
      <c r="E42" s="27" t="s">
        <v>94</v>
      </c>
      <c r="F42" s="58">
        <v>30</v>
      </c>
      <c r="G42" s="57">
        <v>1.5</v>
      </c>
      <c r="H42" s="57">
        <v>0.87</v>
      </c>
      <c r="I42" s="57">
        <v>12.5</v>
      </c>
      <c r="J42" s="57">
        <v>78.2</v>
      </c>
      <c r="K42" s="57">
        <v>693</v>
      </c>
    </row>
    <row r="43" spans="1:11" x14ac:dyDescent="0.25">
      <c r="A43" s="15"/>
      <c r="B43" s="9"/>
      <c r="C43" s="74"/>
      <c r="D43" s="46" t="s">
        <v>31</v>
      </c>
      <c r="E43" s="27" t="s">
        <v>38</v>
      </c>
      <c r="F43" s="58">
        <v>30</v>
      </c>
      <c r="G43" s="57">
        <v>2.5499999999999998</v>
      </c>
      <c r="H43" s="57">
        <v>0.99</v>
      </c>
      <c r="I43" s="57">
        <v>14.55</v>
      </c>
      <c r="J43" s="57">
        <v>77.7</v>
      </c>
      <c r="K43" s="57" t="s">
        <v>106</v>
      </c>
    </row>
    <row r="44" spans="1:11" x14ac:dyDescent="0.25">
      <c r="A44" s="15"/>
      <c r="B44" s="9"/>
      <c r="C44" s="74"/>
      <c r="D44" s="46"/>
      <c r="E44" s="27"/>
      <c r="F44" s="58">
        <f>SUM(F39:F43)</f>
        <v>510</v>
      </c>
      <c r="G44" s="58">
        <f t="shared" ref="G44:J44" si="2">SUM(G39:G43)</f>
        <v>19.240000000000002</v>
      </c>
      <c r="H44" s="58">
        <f t="shared" si="2"/>
        <v>19.32</v>
      </c>
      <c r="I44" s="58">
        <f t="shared" si="2"/>
        <v>83.13</v>
      </c>
      <c r="J44" s="58">
        <f t="shared" si="2"/>
        <v>583.70000000000005</v>
      </c>
      <c r="K44" s="57"/>
    </row>
    <row r="45" spans="1:11" x14ac:dyDescent="0.25">
      <c r="A45" s="15"/>
      <c r="B45" s="9"/>
      <c r="C45" s="74"/>
      <c r="D45" s="80" t="s">
        <v>32</v>
      </c>
      <c r="E45" s="35"/>
      <c r="F45" s="36">
        <f>SUM(F39:F44)</f>
        <v>1020</v>
      </c>
      <c r="G45" s="36">
        <f>SUM(G39:G44)</f>
        <v>38.480000000000004</v>
      </c>
      <c r="H45" s="36">
        <f>SUM(H39:H44)</f>
        <v>38.64</v>
      </c>
      <c r="I45" s="36">
        <f>SUM(I39:I44)</f>
        <v>166.26</v>
      </c>
      <c r="J45" s="53">
        <f>SUM(J39:J44)</f>
        <v>1167.4000000000001</v>
      </c>
      <c r="K45" s="36"/>
    </row>
    <row r="46" spans="1:11" x14ac:dyDescent="0.25">
      <c r="A46" s="17">
        <f>A39</f>
        <v>1</v>
      </c>
      <c r="B46" s="7">
        <f>B39</f>
        <v>3</v>
      </c>
      <c r="C46" s="78" t="s">
        <v>24</v>
      </c>
      <c r="D46" s="46" t="s">
        <v>26</v>
      </c>
      <c r="E46" s="27" t="s">
        <v>74</v>
      </c>
      <c r="F46" s="58">
        <v>200</v>
      </c>
      <c r="G46" s="57">
        <v>4.7</v>
      </c>
      <c r="H46" s="57">
        <v>4.43</v>
      </c>
      <c r="I46" s="57">
        <v>13.18</v>
      </c>
      <c r="J46" s="57">
        <v>130.30000000000001</v>
      </c>
      <c r="K46" s="57">
        <v>139</v>
      </c>
    </row>
    <row r="47" spans="1:11" x14ac:dyDescent="0.25">
      <c r="A47" s="15"/>
      <c r="B47" s="9"/>
      <c r="C47" s="74"/>
      <c r="D47" s="46" t="s">
        <v>30</v>
      </c>
      <c r="E47" s="27" t="s">
        <v>39</v>
      </c>
      <c r="F47" s="58">
        <v>10</v>
      </c>
      <c r="G47" s="57">
        <v>1.3</v>
      </c>
      <c r="H47" s="57">
        <v>0.16</v>
      </c>
      <c r="I47" s="57">
        <v>2.81</v>
      </c>
      <c r="J47" s="57">
        <v>25</v>
      </c>
      <c r="K47" s="57">
        <v>943</v>
      </c>
    </row>
    <row r="48" spans="1:11" x14ac:dyDescent="0.25">
      <c r="A48" s="15"/>
      <c r="B48" s="9"/>
      <c r="C48" s="74"/>
      <c r="D48" s="46" t="s">
        <v>27</v>
      </c>
      <c r="E48" s="27" t="s">
        <v>75</v>
      </c>
      <c r="F48" s="58">
        <v>90</v>
      </c>
      <c r="G48" s="57">
        <v>10.83</v>
      </c>
      <c r="H48" s="57">
        <v>17.62</v>
      </c>
      <c r="I48" s="57">
        <v>20.239999999999998</v>
      </c>
      <c r="J48" s="57">
        <v>232</v>
      </c>
      <c r="K48" s="57" t="s">
        <v>110</v>
      </c>
    </row>
    <row r="49" spans="1:11" x14ac:dyDescent="0.25">
      <c r="A49" s="15"/>
      <c r="B49" s="9"/>
      <c r="C49" s="74"/>
      <c r="D49" s="46" t="s">
        <v>28</v>
      </c>
      <c r="E49" s="27" t="s">
        <v>72</v>
      </c>
      <c r="F49" s="58">
        <v>150</v>
      </c>
      <c r="G49" s="57">
        <v>3.6</v>
      </c>
      <c r="H49" s="57">
        <v>4</v>
      </c>
      <c r="I49" s="57">
        <v>27.1</v>
      </c>
      <c r="J49" s="57">
        <v>220.4</v>
      </c>
      <c r="K49" s="57">
        <v>512</v>
      </c>
    </row>
    <row r="50" spans="1:11" x14ac:dyDescent="0.25">
      <c r="A50" s="15"/>
      <c r="B50" s="9"/>
      <c r="C50" s="74"/>
      <c r="D50" s="46" t="s">
        <v>29</v>
      </c>
      <c r="E50" s="27" t="s">
        <v>42</v>
      </c>
      <c r="F50" s="58">
        <v>200</v>
      </c>
      <c r="G50" s="57">
        <v>0.68</v>
      </c>
      <c r="H50" s="57">
        <v>0.28000000000000003</v>
      </c>
      <c r="I50" s="57">
        <v>27.62</v>
      </c>
      <c r="J50" s="57">
        <v>68.599999999999994</v>
      </c>
      <c r="K50" s="57">
        <v>705</v>
      </c>
    </row>
    <row r="51" spans="1:11" x14ac:dyDescent="0.25">
      <c r="A51" s="15"/>
      <c r="B51" s="9"/>
      <c r="C51" s="74"/>
      <c r="D51" s="46" t="s">
        <v>30</v>
      </c>
      <c r="E51" s="27" t="s">
        <v>37</v>
      </c>
      <c r="F51" s="58">
        <v>30</v>
      </c>
      <c r="G51" s="57">
        <v>3.21</v>
      </c>
      <c r="H51" s="57">
        <v>1.35</v>
      </c>
      <c r="I51" s="57">
        <v>13.05</v>
      </c>
      <c r="J51" s="57">
        <v>72.599999999999994</v>
      </c>
      <c r="K51" s="57">
        <v>897</v>
      </c>
    </row>
    <row r="52" spans="1:11" x14ac:dyDescent="0.25">
      <c r="A52" s="15"/>
      <c r="B52" s="9"/>
      <c r="C52" s="74"/>
      <c r="D52" s="46" t="s">
        <v>31</v>
      </c>
      <c r="E52" s="27" t="s">
        <v>38</v>
      </c>
      <c r="F52" s="58">
        <v>30</v>
      </c>
      <c r="G52" s="57">
        <v>2.5499999999999998</v>
      </c>
      <c r="H52" s="57">
        <v>0.99</v>
      </c>
      <c r="I52" s="57">
        <v>14.55</v>
      </c>
      <c r="J52" s="57">
        <v>77.7</v>
      </c>
      <c r="K52" s="57" t="s">
        <v>106</v>
      </c>
    </row>
    <row r="53" spans="1:11" x14ac:dyDescent="0.25">
      <c r="A53" s="16"/>
      <c r="B53" s="11"/>
      <c r="C53" s="75"/>
      <c r="D53" s="76" t="s">
        <v>32</v>
      </c>
      <c r="E53" s="5"/>
      <c r="F53" s="12">
        <f>SUM(F46:F52)</f>
        <v>710</v>
      </c>
      <c r="G53" s="12">
        <f>SUM(G46:G52)</f>
        <v>26.87</v>
      </c>
      <c r="H53" s="12">
        <f>SUM(H46:H52)</f>
        <v>28.830000000000002</v>
      </c>
      <c r="I53" s="12">
        <f>SUM(I46:I52)</f>
        <v>118.55</v>
      </c>
      <c r="J53" s="51">
        <f>SUM(J46:J52)</f>
        <v>826.60000000000014</v>
      </c>
      <c r="K53" s="12"/>
    </row>
    <row r="54" spans="1:11" ht="15.75" customHeight="1" thickBot="1" x14ac:dyDescent="0.3">
      <c r="A54" s="18">
        <f>A39</f>
        <v>1</v>
      </c>
      <c r="B54" s="19">
        <f>B39</f>
        <v>3</v>
      </c>
      <c r="C54" s="99" t="s">
        <v>4</v>
      </c>
      <c r="D54" s="101"/>
      <c r="E54" s="20"/>
      <c r="F54" s="21">
        <f>F45+F53</f>
        <v>1730</v>
      </c>
      <c r="G54" s="21">
        <f>G45+G53</f>
        <v>65.350000000000009</v>
      </c>
      <c r="H54" s="21">
        <f>H45+H53</f>
        <v>67.47</v>
      </c>
      <c r="I54" s="21">
        <f>I45+I53</f>
        <v>284.81</v>
      </c>
      <c r="J54" s="52">
        <f>J45+J53</f>
        <v>1994.0000000000002</v>
      </c>
      <c r="K54" s="55"/>
    </row>
    <row r="55" spans="1:11" x14ac:dyDescent="0.25">
      <c r="A55" s="13">
        <v>1</v>
      </c>
      <c r="B55" s="14">
        <v>4</v>
      </c>
      <c r="C55" s="73" t="s">
        <v>20</v>
      </c>
      <c r="D55" s="46" t="s">
        <v>21</v>
      </c>
      <c r="E55" s="26" t="s">
        <v>52</v>
      </c>
      <c r="F55" s="58">
        <v>200</v>
      </c>
      <c r="G55" s="57">
        <v>12.1</v>
      </c>
      <c r="H55" s="57">
        <v>13.98</v>
      </c>
      <c r="I55" s="57">
        <v>31.79</v>
      </c>
      <c r="J55" s="57">
        <v>242.6</v>
      </c>
      <c r="K55" s="57">
        <v>883</v>
      </c>
    </row>
    <row r="56" spans="1:11" x14ac:dyDescent="0.25">
      <c r="A56" s="15"/>
      <c r="B56" s="9"/>
      <c r="C56" s="74"/>
      <c r="D56" s="46" t="s">
        <v>22</v>
      </c>
      <c r="E56" s="27" t="s">
        <v>76</v>
      </c>
      <c r="F56" s="58">
        <v>200</v>
      </c>
      <c r="G56" s="57">
        <v>1.36</v>
      </c>
      <c r="H56" s="57">
        <v>1.1000000000000001</v>
      </c>
      <c r="I56" s="57">
        <v>16</v>
      </c>
      <c r="J56" s="57">
        <v>115.1</v>
      </c>
      <c r="K56" s="57">
        <v>854</v>
      </c>
    </row>
    <row r="57" spans="1:11" x14ac:dyDescent="0.25">
      <c r="A57" s="15"/>
      <c r="B57" s="9"/>
      <c r="C57" s="74"/>
      <c r="D57" s="46" t="s">
        <v>25</v>
      </c>
      <c r="E57" s="27" t="s">
        <v>46</v>
      </c>
      <c r="F57" s="58">
        <v>50</v>
      </c>
      <c r="G57" s="57">
        <v>4.2</v>
      </c>
      <c r="H57" s="57">
        <v>3.6</v>
      </c>
      <c r="I57" s="57">
        <v>19.98</v>
      </c>
      <c r="J57" s="57">
        <v>136.80000000000001</v>
      </c>
      <c r="K57" s="57" t="s">
        <v>111</v>
      </c>
    </row>
    <row r="58" spans="1:11" x14ac:dyDescent="0.25">
      <c r="A58" s="15"/>
      <c r="B58" s="9"/>
      <c r="C58" s="74"/>
      <c r="D58" s="46" t="s">
        <v>48</v>
      </c>
      <c r="E58" s="27" t="s">
        <v>65</v>
      </c>
      <c r="F58" s="58">
        <v>20</v>
      </c>
      <c r="G58" s="57">
        <v>0.02</v>
      </c>
      <c r="H58" s="57">
        <v>0.02</v>
      </c>
      <c r="I58" s="57">
        <v>3.28</v>
      </c>
      <c r="J58" s="57">
        <v>13.5</v>
      </c>
      <c r="K58" s="57" t="s">
        <v>102</v>
      </c>
    </row>
    <row r="59" spans="1:11" x14ac:dyDescent="0.25">
      <c r="A59" s="15"/>
      <c r="B59" s="9"/>
      <c r="C59" s="74"/>
      <c r="D59" s="46" t="s">
        <v>30</v>
      </c>
      <c r="E59" s="27" t="s">
        <v>58</v>
      </c>
      <c r="F59" s="58">
        <v>30</v>
      </c>
      <c r="G59" s="57">
        <v>1.5</v>
      </c>
      <c r="H59" s="57">
        <v>0.87</v>
      </c>
      <c r="I59" s="57">
        <v>12.5</v>
      </c>
      <c r="J59" s="57">
        <v>78.2</v>
      </c>
      <c r="K59" s="57">
        <v>693</v>
      </c>
    </row>
    <row r="60" spans="1:11" x14ac:dyDescent="0.25">
      <c r="A60" s="16"/>
      <c r="B60" s="11"/>
      <c r="C60" s="75"/>
      <c r="D60" s="76" t="s">
        <v>32</v>
      </c>
      <c r="E60" s="5"/>
      <c r="F60" s="12">
        <f>SUM(F55:F59)</f>
        <v>500</v>
      </c>
      <c r="G60" s="12">
        <f>SUM(G55:G59)</f>
        <v>19.18</v>
      </c>
      <c r="H60" s="12">
        <f>SUM(H55:H59)</f>
        <v>19.57</v>
      </c>
      <c r="I60" s="12">
        <f>SUM(I55:I59)</f>
        <v>83.55</v>
      </c>
      <c r="J60" s="12">
        <f>SUM(J55:J59)</f>
        <v>586.20000000000005</v>
      </c>
      <c r="K60" s="12"/>
    </row>
    <row r="61" spans="1:11" x14ac:dyDescent="0.25">
      <c r="A61" s="17">
        <f>A55</f>
        <v>1</v>
      </c>
      <c r="B61" s="7">
        <f>B55</f>
        <v>4</v>
      </c>
      <c r="C61" s="78" t="s">
        <v>24</v>
      </c>
      <c r="D61" s="46" t="s">
        <v>25</v>
      </c>
      <c r="E61" s="27" t="s">
        <v>77</v>
      </c>
      <c r="F61" s="58">
        <v>60</v>
      </c>
      <c r="G61" s="57">
        <v>0.96</v>
      </c>
      <c r="H61" s="57">
        <v>3.05</v>
      </c>
      <c r="I61" s="57">
        <v>5.08</v>
      </c>
      <c r="J61" s="57">
        <v>52.9</v>
      </c>
      <c r="K61" s="57" t="s">
        <v>112</v>
      </c>
    </row>
    <row r="62" spans="1:11" x14ac:dyDescent="0.25">
      <c r="A62" s="15"/>
      <c r="B62" s="9"/>
      <c r="C62" s="74"/>
      <c r="D62" s="46" t="s">
        <v>26</v>
      </c>
      <c r="E62" s="27" t="s">
        <v>47</v>
      </c>
      <c r="F62" s="58">
        <v>200</v>
      </c>
      <c r="G62" s="57">
        <v>2.16</v>
      </c>
      <c r="H62" s="57">
        <v>5.0999999999999996</v>
      </c>
      <c r="I62" s="57">
        <v>14.24</v>
      </c>
      <c r="J62" s="57">
        <v>91.3</v>
      </c>
      <c r="K62" s="57" t="s">
        <v>113</v>
      </c>
    </row>
    <row r="63" spans="1:11" x14ac:dyDescent="0.25">
      <c r="A63" s="15"/>
      <c r="B63" s="9"/>
      <c r="C63" s="74"/>
      <c r="D63" s="46" t="s">
        <v>27</v>
      </c>
      <c r="E63" s="27" t="s">
        <v>78</v>
      </c>
      <c r="F63" s="58">
        <v>110</v>
      </c>
      <c r="G63" s="57">
        <v>8.3000000000000007</v>
      </c>
      <c r="H63" s="57">
        <v>10.77</v>
      </c>
      <c r="I63" s="57">
        <v>14</v>
      </c>
      <c r="J63" s="57">
        <v>153.6</v>
      </c>
      <c r="K63" s="57">
        <v>907.14</v>
      </c>
    </row>
    <row r="64" spans="1:11" x14ac:dyDescent="0.25">
      <c r="A64" s="15"/>
      <c r="B64" s="9"/>
      <c r="C64" s="74"/>
      <c r="D64" s="46" t="s">
        <v>28</v>
      </c>
      <c r="E64" s="27" t="s">
        <v>40</v>
      </c>
      <c r="F64" s="58">
        <v>150</v>
      </c>
      <c r="G64" s="57">
        <v>9.32</v>
      </c>
      <c r="H64" s="57">
        <v>5.95</v>
      </c>
      <c r="I64" s="57">
        <v>28.62</v>
      </c>
      <c r="J64" s="57">
        <v>260.3</v>
      </c>
      <c r="K64" s="57">
        <v>998</v>
      </c>
    </row>
    <row r="65" spans="1:11" x14ac:dyDescent="0.25">
      <c r="A65" s="15"/>
      <c r="B65" s="9"/>
      <c r="C65" s="74"/>
      <c r="D65" s="46" t="s">
        <v>29</v>
      </c>
      <c r="E65" s="27" t="s">
        <v>81</v>
      </c>
      <c r="F65" s="58">
        <v>200</v>
      </c>
      <c r="G65" s="57">
        <v>0.24</v>
      </c>
      <c r="H65" s="57">
        <v>0.1</v>
      </c>
      <c r="I65" s="57">
        <v>27.7</v>
      </c>
      <c r="J65" s="57">
        <v>114.3</v>
      </c>
      <c r="K65" s="57" t="s">
        <v>105</v>
      </c>
    </row>
    <row r="66" spans="1:11" x14ac:dyDescent="0.25">
      <c r="A66" s="15"/>
      <c r="B66" s="9"/>
      <c r="C66" s="74"/>
      <c r="D66" s="46" t="s">
        <v>30</v>
      </c>
      <c r="E66" s="27" t="s">
        <v>37</v>
      </c>
      <c r="F66" s="58">
        <v>30</v>
      </c>
      <c r="G66" s="57">
        <v>3.21</v>
      </c>
      <c r="H66" s="57">
        <v>1.35</v>
      </c>
      <c r="I66" s="57">
        <v>13.05</v>
      </c>
      <c r="J66" s="57">
        <v>72.599999999999994</v>
      </c>
      <c r="K66" s="57">
        <v>897</v>
      </c>
    </row>
    <row r="67" spans="1:11" x14ac:dyDescent="0.25">
      <c r="A67" s="15"/>
      <c r="B67" s="9"/>
      <c r="C67" s="74"/>
      <c r="D67" s="46" t="s">
        <v>31</v>
      </c>
      <c r="E67" s="27" t="s">
        <v>38</v>
      </c>
      <c r="F67" s="58">
        <v>30</v>
      </c>
      <c r="G67" s="57">
        <v>2.5499999999999998</v>
      </c>
      <c r="H67" s="57">
        <v>0.99</v>
      </c>
      <c r="I67" s="57">
        <v>14.55</v>
      </c>
      <c r="J67" s="57">
        <v>77.7</v>
      </c>
      <c r="K67" s="57" t="s">
        <v>106</v>
      </c>
    </row>
    <row r="68" spans="1:11" x14ac:dyDescent="0.25">
      <c r="A68" s="15"/>
      <c r="B68" s="9"/>
      <c r="C68" s="74"/>
      <c r="D68" s="46"/>
      <c r="E68" s="27"/>
      <c r="F68" s="28"/>
      <c r="G68" s="28"/>
      <c r="H68" s="28"/>
      <c r="I68" s="28"/>
      <c r="J68" s="28"/>
      <c r="K68" s="28"/>
    </row>
    <row r="69" spans="1:11" x14ac:dyDescent="0.25">
      <c r="A69" s="66"/>
      <c r="B69" s="67"/>
      <c r="C69" s="81"/>
      <c r="D69" s="76" t="s">
        <v>32</v>
      </c>
      <c r="E69" s="5"/>
      <c r="F69" s="12">
        <f>SUM(F61:F68)</f>
        <v>780</v>
      </c>
      <c r="G69" s="12">
        <f>SUM(G61:G68)</f>
        <v>26.740000000000002</v>
      </c>
      <c r="H69" s="12">
        <f>SUM(H61:H68)</f>
        <v>27.31</v>
      </c>
      <c r="I69" s="12">
        <f>SUM(I61:I68)</f>
        <v>117.24</v>
      </c>
      <c r="J69" s="12">
        <f>SUM(J61:J68)</f>
        <v>822.69999999999993</v>
      </c>
      <c r="K69" s="12"/>
    </row>
    <row r="70" spans="1:11" ht="14.4" customHeight="1" thickBot="1" x14ac:dyDescent="0.3">
      <c r="A70" s="64">
        <v>1</v>
      </c>
      <c r="B70" s="65">
        <v>4</v>
      </c>
      <c r="C70" s="82" t="s">
        <v>4</v>
      </c>
      <c r="D70" s="83"/>
      <c r="E70" s="20"/>
      <c r="F70" s="21">
        <f>F60+F69</f>
        <v>1280</v>
      </c>
      <c r="G70" s="21">
        <f>G60+G69</f>
        <v>45.92</v>
      </c>
      <c r="H70" s="21">
        <f>H60+H69</f>
        <v>46.879999999999995</v>
      </c>
      <c r="I70" s="21">
        <f>I60+I69</f>
        <v>200.79</v>
      </c>
      <c r="J70" s="21">
        <f>J60+J69</f>
        <v>1408.9</v>
      </c>
      <c r="K70" s="55"/>
    </row>
    <row r="71" spans="1:11" x14ac:dyDescent="0.25">
      <c r="A71" s="13">
        <v>1</v>
      </c>
      <c r="B71" s="14">
        <v>5</v>
      </c>
      <c r="C71" s="73" t="s">
        <v>20</v>
      </c>
      <c r="D71" s="46" t="s">
        <v>25</v>
      </c>
      <c r="E71" s="26" t="s">
        <v>79</v>
      </c>
      <c r="F71" s="58">
        <v>40</v>
      </c>
      <c r="G71" s="57">
        <v>5.58</v>
      </c>
      <c r="H71" s="57">
        <v>4.5</v>
      </c>
      <c r="I71" s="57">
        <v>13.71</v>
      </c>
      <c r="J71" s="57">
        <v>118.3</v>
      </c>
      <c r="K71" s="57">
        <v>810</v>
      </c>
    </row>
    <row r="72" spans="1:11" x14ac:dyDescent="0.25">
      <c r="A72" s="15"/>
      <c r="B72" s="9"/>
      <c r="C72" s="74"/>
      <c r="D72" s="46" t="s">
        <v>21</v>
      </c>
      <c r="E72" s="27" t="s">
        <v>80</v>
      </c>
      <c r="F72" s="58">
        <v>70</v>
      </c>
      <c r="G72" s="57">
        <v>7.24</v>
      </c>
      <c r="H72" s="57">
        <v>9.59</v>
      </c>
      <c r="I72" s="57">
        <v>4.5199999999999996</v>
      </c>
      <c r="J72" s="57">
        <v>127.8</v>
      </c>
      <c r="K72" s="57" t="s">
        <v>114</v>
      </c>
    </row>
    <row r="73" spans="1:11" x14ac:dyDescent="0.25">
      <c r="A73" s="15"/>
      <c r="B73" s="9"/>
      <c r="C73" s="74"/>
      <c r="D73" s="46" t="s">
        <v>22</v>
      </c>
      <c r="E73" s="27" t="s">
        <v>43</v>
      </c>
      <c r="F73" s="58">
        <v>150</v>
      </c>
      <c r="G73" s="57">
        <v>3.24</v>
      </c>
      <c r="H73" s="57">
        <v>4.33</v>
      </c>
      <c r="I73" s="57">
        <v>30.95</v>
      </c>
      <c r="J73" s="57">
        <v>178.4</v>
      </c>
      <c r="K73" s="57">
        <v>516</v>
      </c>
    </row>
    <row r="74" spans="1:11" x14ac:dyDescent="0.25">
      <c r="A74" s="15"/>
      <c r="B74" s="9"/>
      <c r="C74" s="74"/>
      <c r="D74" s="46" t="s">
        <v>30</v>
      </c>
      <c r="E74" s="27" t="s">
        <v>38</v>
      </c>
      <c r="F74" s="58">
        <v>200</v>
      </c>
      <c r="G74" s="57">
        <v>0.06</v>
      </c>
      <c r="H74" s="57">
        <v>0.01</v>
      </c>
      <c r="I74" s="57">
        <v>15.16</v>
      </c>
      <c r="J74" s="57">
        <v>59.9</v>
      </c>
      <c r="K74" s="57">
        <v>686</v>
      </c>
    </row>
    <row r="75" spans="1:11" x14ac:dyDescent="0.25">
      <c r="A75" s="15"/>
      <c r="B75" s="9"/>
      <c r="C75" s="74"/>
      <c r="D75" s="46"/>
      <c r="E75" s="27"/>
      <c r="F75" s="58"/>
      <c r="G75" s="57"/>
      <c r="H75" s="57"/>
      <c r="I75" s="57"/>
      <c r="J75" s="57"/>
      <c r="K75" s="57"/>
    </row>
    <row r="76" spans="1:11" ht="14.4" customHeight="1" x14ac:dyDescent="0.25">
      <c r="A76" s="16"/>
      <c r="B76" s="11"/>
      <c r="C76" s="75"/>
      <c r="D76" s="76" t="s">
        <v>32</v>
      </c>
      <c r="E76" s="5"/>
      <c r="F76" s="12">
        <f>SUM(F71:F75)</f>
        <v>460</v>
      </c>
      <c r="G76" s="12">
        <f>SUM(G71:G75)</f>
        <v>16.12</v>
      </c>
      <c r="H76" s="12">
        <f>SUM(H71:H75)</f>
        <v>18.430000000000003</v>
      </c>
      <c r="I76" s="12">
        <f>SUM(I71:I75)</f>
        <v>64.34</v>
      </c>
      <c r="J76" s="51">
        <f>SUM(J71:J75)</f>
        <v>484.4</v>
      </c>
      <c r="K76" s="12"/>
    </row>
    <row r="77" spans="1:11" x14ac:dyDescent="0.25">
      <c r="A77" s="17">
        <f>A71</f>
        <v>1</v>
      </c>
      <c r="B77" s="7">
        <f>B71</f>
        <v>5</v>
      </c>
      <c r="C77" s="78" t="s">
        <v>24</v>
      </c>
      <c r="D77" s="46" t="s">
        <v>26</v>
      </c>
      <c r="E77" s="27" t="s">
        <v>128</v>
      </c>
      <c r="F77" s="58">
        <v>200</v>
      </c>
      <c r="G77" s="57">
        <v>1.32</v>
      </c>
      <c r="H77" s="57">
        <v>4.99</v>
      </c>
      <c r="I77" s="57">
        <v>6.03</v>
      </c>
      <c r="J77" s="57">
        <v>38.5</v>
      </c>
      <c r="K77" s="57">
        <v>124.17</v>
      </c>
    </row>
    <row r="78" spans="1:11" x14ac:dyDescent="0.25">
      <c r="A78" s="15"/>
      <c r="B78" s="9"/>
      <c r="C78" s="74"/>
      <c r="D78" s="46" t="s">
        <v>27</v>
      </c>
      <c r="E78" s="27" t="s">
        <v>54</v>
      </c>
      <c r="F78" s="58">
        <v>240</v>
      </c>
      <c r="G78" s="57">
        <v>19.649999999999999</v>
      </c>
      <c r="H78" s="57">
        <v>20.440000000000001</v>
      </c>
      <c r="I78" s="57">
        <v>68.3</v>
      </c>
      <c r="J78" s="57">
        <v>573</v>
      </c>
      <c r="K78" s="57" t="s">
        <v>115</v>
      </c>
    </row>
    <row r="79" spans="1:11" x14ac:dyDescent="0.25">
      <c r="A79" s="15"/>
      <c r="B79" s="9"/>
      <c r="C79" s="74"/>
      <c r="D79" s="46" t="s">
        <v>29</v>
      </c>
      <c r="E79" s="27" t="s">
        <v>61</v>
      </c>
      <c r="F79" s="58">
        <v>200</v>
      </c>
      <c r="G79" s="57">
        <v>0.12</v>
      </c>
      <c r="H79" s="57">
        <v>0.05</v>
      </c>
      <c r="I79" s="57">
        <v>14.85</v>
      </c>
      <c r="J79" s="57">
        <v>61.1</v>
      </c>
      <c r="K79" s="57">
        <v>930</v>
      </c>
    </row>
    <row r="80" spans="1:11" x14ac:dyDescent="0.25">
      <c r="A80" s="15"/>
      <c r="B80" s="9"/>
      <c r="C80" s="74"/>
      <c r="D80" s="46" t="s">
        <v>30</v>
      </c>
      <c r="E80" s="27" t="s">
        <v>37</v>
      </c>
      <c r="F80" s="58">
        <v>30</v>
      </c>
      <c r="G80" s="57">
        <v>3.21</v>
      </c>
      <c r="H80" s="57">
        <v>1.35</v>
      </c>
      <c r="I80" s="57">
        <v>13.05</v>
      </c>
      <c r="J80" s="57">
        <v>72.599999999999994</v>
      </c>
      <c r="K80" s="57">
        <v>897</v>
      </c>
    </row>
    <row r="81" spans="1:11" x14ac:dyDescent="0.25">
      <c r="A81" s="15"/>
      <c r="B81" s="9"/>
      <c r="C81" s="74"/>
      <c r="D81" s="46" t="s">
        <v>31</v>
      </c>
      <c r="E81" s="27" t="s">
        <v>38</v>
      </c>
      <c r="F81" s="58">
        <v>30</v>
      </c>
      <c r="G81" s="57">
        <v>2.5499999999999998</v>
      </c>
      <c r="H81" s="57">
        <v>0.99</v>
      </c>
      <c r="I81" s="57">
        <v>14.55</v>
      </c>
      <c r="J81" s="57">
        <v>77.7</v>
      </c>
      <c r="K81" s="57" t="s">
        <v>106</v>
      </c>
    </row>
    <row r="82" spans="1:11" x14ac:dyDescent="0.25">
      <c r="A82" s="15"/>
      <c r="B82" s="9"/>
      <c r="C82" s="74"/>
      <c r="D82" s="46"/>
      <c r="E82" s="27"/>
      <c r="F82" s="28"/>
      <c r="G82" s="28"/>
      <c r="H82" s="28"/>
      <c r="I82" s="28"/>
      <c r="J82" s="50"/>
      <c r="K82" s="34"/>
    </row>
    <row r="83" spans="1:11" ht="15" customHeight="1" thickBot="1" x14ac:dyDescent="0.3">
      <c r="A83" s="40"/>
      <c r="B83" s="41"/>
      <c r="C83" s="70"/>
      <c r="D83" s="78"/>
      <c r="E83" s="27"/>
      <c r="F83" s="28"/>
      <c r="G83" s="57"/>
      <c r="H83" s="57"/>
      <c r="I83" s="57"/>
      <c r="J83" s="84"/>
      <c r="K83" s="60"/>
    </row>
    <row r="84" spans="1:11" ht="13.8" thickBot="1" x14ac:dyDescent="0.3">
      <c r="A84" s="40"/>
      <c r="B84" s="68"/>
      <c r="C84" s="71"/>
      <c r="D84" s="76" t="s">
        <v>32</v>
      </c>
      <c r="E84" s="69"/>
      <c r="F84" s="12">
        <f>SUM(F77:F83)</f>
        <v>700</v>
      </c>
      <c r="G84" s="12">
        <f>SUM(G77:G83)</f>
        <v>26.85</v>
      </c>
      <c r="H84" s="12">
        <f>SUM(H77:H83)</f>
        <v>27.82</v>
      </c>
      <c r="I84" s="12">
        <f>SUM(I77:I83)</f>
        <v>116.77999999999999</v>
      </c>
      <c r="J84" s="51">
        <f>SUM(J77:J83)</f>
        <v>822.90000000000009</v>
      </c>
      <c r="K84" s="12"/>
    </row>
    <row r="85" spans="1:11" ht="16.95" customHeight="1" thickBot="1" x14ac:dyDescent="0.3">
      <c r="A85" s="18">
        <v>1</v>
      </c>
      <c r="B85" s="19">
        <v>5</v>
      </c>
      <c r="C85" s="93" t="s">
        <v>4</v>
      </c>
      <c r="D85" s="94"/>
      <c r="E85" s="20"/>
      <c r="F85" s="21">
        <f>F76+F84</f>
        <v>1160</v>
      </c>
      <c r="G85" s="21">
        <f t="shared" ref="G85:J85" si="3">G76+G84</f>
        <v>42.97</v>
      </c>
      <c r="H85" s="21">
        <f t="shared" si="3"/>
        <v>46.25</v>
      </c>
      <c r="I85" s="21">
        <f t="shared" si="3"/>
        <v>181.12</v>
      </c>
      <c r="J85" s="21">
        <f t="shared" si="3"/>
        <v>1307.3000000000002</v>
      </c>
      <c r="K85" s="55"/>
    </row>
    <row r="86" spans="1:11" ht="15.75" customHeight="1" x14ac:dyDescent="0.25">
      <c r="A86" s="13">
        <v>2</v>
      </c>
      <c r="B86" s="14">
        <v>1</v>
      </c>
      <c r="C86" s="73" t="s">
        <v>20</v>
      </c>
      <c r="D86" s="46" t="s">
        <v>25</v>
      </c>
      <c r="E86" s="26" t="s">
        <v>96</v>
      </c>
      <c r="F86" s="58">
        <v>30</v>
      </c>
      <c r="G86" s="57">
        <v>4.1900000000000004</v>
      </c>
      <c r="H86" s="57">
        <v>3.38</v>
      </c>
      <c r="I86" s="57">
        <v>10.29</v>
      </c>
      <c r="J86" s="57">
        <v>88.7</v>
      </c>
      <c r="K86" s="57">
        <v>810</v>
      </c>
    </row>
    <row r="87" spans="1:11" x14ac:dyDescent="0.25">
      <c r="A87" s="15"/>
      <c r="B87" s="9"/>
      <c r="C87" s="74"/>
      <c r="D87" s="75" t="s">
        <v>21</v>
      </c>
      <c r="E87" s="27" t="s">
        <v>82</v>
      </c>
      <c r="F87" s="58">
        <v>150</v>
      </c>
      <c r="G87" s="57">
        <v>9.94</v>
      </c>
      <c r="H87" s="57">
        <v>12.8</v>
      </c>
      <c r="I87" s="57">
        <v>39.01</v>
      </c>
      <c r="J87" s="57">
        <v>202.7</v>
      </c>
      <c r="K87" s="57">
        <v>848</v>
      </c>
    </row>
    <row r="88" spans="1:11" x14ac:dyDescent="0.25">
      <c r="A88" s="15"/>
      <c r="B88" s="9"/>
      <c r="C88" s="74"/>
      <c r="D88" s="46" t="s">
        <v>25</v>
      </c>
      <c r="E88" s="27" t="s">
        <v>97</v>
      </c>
      <c r="F88" s="58">
        <v>125</v>
      </c>
      <c r="G88" s="57">
        <v>2.5099999999999998</v>
      </c>
      <c r="H88" s="57">
        <v>2.2000000000000002</v>
      </c>
      <c r="I88" s="57">
        <v>4.4000000000000004</v>
      </c>
      <c r="J88" s="57">
        <v>158</v>
      </c>
      <c r="K88" s="57">
        <v>935.04</v>
      </c>
    </row>
    <row r="89" spans="1:11" x14ac:dyDescent="0.25">
      <c r="A89" s="15"/>
      <c r="B89" s="9"/>
      <c r="C89" s="74"/>
      <c r="D89" s="46" t="s">
        <v>22</v>
      </c>
      <c r="E89" s="27" t="s">
        <v>43</v>
      </c>
      <c r="F89" s="58">
        <v>200</v>
      </c>
      <c r="G89" s="57">
        <v>0.06</v>
      </c>
      <c r="H89" s="57">
        <v>0.01</v>
      </c>
      <c r="I89" s="57">
        <v>15.16</v>
      </c>
      <c r="J89" s="57">
        <v>59.9</v>
      </c>
      <c r="K89" s="57">
        <v>686</v>
      </c>
    </row>
    <row r="90" spans="1:11" x14ac:dyDescent="0.25">
      <c r="A90" s="15"/>
      <c r="B90" s="9"/>
      <c r="C90" s="74"/>
      <c r="D90" s="46" t="s">
        <v>31</v>
      </c>
      <c r="E90" s="27" t="s">
        <v>38</v>
      </c>
      <c r="F90" s="58">
        <v>30</v>
      </c>
      <c r="G90" s="57">
        <v>2.5499999999999998</v>
      </c>
      <c r="H90" s="57">
        <v>0.99</v>
      </c>
      <c r="I90" s="57">
        <v>14.55</v>
      </c>
      <c r="J90" s="57">
        <v>77.7</v>
      </c>
      <c r="K90" s="57" t="s">
        <v>106</v>
      </c>
    </row>
    <row r="91" spans="1:11" x14ac:dyDescent="0.25">
      <c r="A91" s="16"/>
      <c r="B91" s="11"/>
      <c r="C91" s="75"/>
      <c r="D91" s="76" t="s">
        <v>32</v>
      </c>
      <c r="E91" s="5"/>
      <c r="F91" s="12">
        <f>SUM(F86:F90)</f>
        <v>535</v>
      </c>
      <c r="G91" s="12">
        <f>SUM(G86:G90)</f>
        <v>19.25</v>
      </c>
      <c r="H91" s="12">
        <f>SUM(H86:H90)</f>
        <v>19.38</v>
      </c>
      <c r="I91" s="12">
        <f>SUM(I86:I90)</f>
        <v>83.41</v>
      </c>
      <c r="J91" s="12">
        <f>SUM(J86:J90)</f>
        <v>587</v>
      </c>
      <c r="K91" s="12"/>
    </row>
    <row r="92" spans="1:11" x14ac:dyDescent="0.25">
      <c r="A92" s="17">
        <v>2</v>
      </c>
      <c r="B92" s="7">
        <v>1</v>
      </c>
      <c r="C92" s="78" t="s">
        <v>24</v>
      </c>
      <c r="D92" s="46" t="s">
        <v>25</v>
      </c>
      <c r="E92" s="85" t="s">
        <v>71</v>
      </c>
      <c r="F92" s="58">
        <v>60</v>
      </c>
      <c r="G92" s="57">
        <v>0.66</v>
      </c>
      <c r="H92" s="57">
        <v>0.12</v>
      </c>
      <c r="I92" s="57">
        <v>2.33</v>
      </c>
      <c r="J92" s="57">
        <v>14.4</v>
      </c>
      <c r="K92" s="57">
        <v>835</v>
      </c>
    </row>
    <row r="93" spans="1:11" x14ac:dyDescent="0.25">
      <c r="A93" s="17"/>
      <c r="B93" s="7"/>
      <c r="C93" s="78"/>
      <c r="D93" s="46" t="s">
        <v>26</v>
      </c>
      <c r="E93" s="85" t="s">
        <v>129</v>
      </c>
      <c r="F93" s="58">
        <v>200</v>
      </c>
      <c r="G93" s="57">
        <v>5.0599999999999996</v>
      </c>
      <c r="H93" s="57">
        <v>8.5399999999999991</v>
      </c>
      <c r="I93" s="57">
        <v>14.5</v>
      </c>
      <c r="J93" s="57">
        <v>156.30000000000001</v>
      </c>
      <c r="K93" s="57">
        <v>960</v>
      </c>
    </row>
    <row r="94" spans="1:11" x14ac:dyDescent="0.25">
      <c r="A94" s="15"/>
      <c r="B94" s="9"/>
      <c r="C94" s="74"/>
      <c r="D94" s="46" t="s">
        <v>30</v>
      </c>
      <c r="E94" s="85" t="s">
        <v>39</v>
      </c>
      <c r="F94" s="58">
        <v>10</v>
      </c>
      <c r="G94" s="57">
        <v>1.3</v>
      </c>
      <c r="H94" s="57">
        <v>0.16</v>
      </c>
      <c r="I94" s="57">
        <v>2.81</v>
      </c>
      <c r="J94" s="57">
        <v>25</v>
      </c>
      <c r="K94" s="57">
        <v>943</v>
      </c>
    </row>
    <row r="95" spans="1:11" x14ac:dyDescent="0.25">
      <c r="A95" s="15"/>
      <c r="B95" s="9"/>
      <c r="C95" s="74"/>
      <c r="D95" s="46" t="s">
        <v>27</v>
      </c>
      <c r="E95" s="85" t="s">
        <v>83</v>
      </c>
      <c r="F95" s="58">
        <v>240</v>
      </c>
      <c r="G95" s="57">
        <v>13.84</v>
      </c>
      <c r="H95" s="57">
        <v>15.84</v>
      </c>
      <c r="I95" s="57">
        <v>42.06</v>
      </c>
      <c r="J95" s="57">
        <v>362.5</v>
      </c>
      <c r="K95" s="57">
        <v>907.15</v>
      </c>
    </row>
    <row r="96" spans="1:11" x14ac:dyDescent="0.25">
      <c r="A96" s="15"/>
      <c r="B96" s="9"/>
      <c r="C96" s="74"/>
      <c r="D96" s="46" t="s">
        <v>29</v>
      </c>
      <c r="E96" s="85" t="s">
        <v>50</v>
      </c>
      <c r="F96" s="58">
        <v>200</v>
      </c>
      <c r="G96" s="57">
        <v>0.24</v>
      </c>
      <c r="H96" s="57">
        <v>0.1</v>
      </c>
      <c r="I96" s="57">
        <v>27.7</v>
      </c>
      <c r="J96" s="57">
        <v>114.3</v>
      </c>
      <c r="K96" s="57" t="s">
        <v>105</v>
      </c>
    </row>
    <row r="97" spans="1:11" x14ac:dyDescent="0.25">
      <c r="A97" s="15"/>
      <c r="B97" s="9"/>
      <c r="C97" s="74"/>
      <c r="D97" s="46" t="s">
        <v>30</v>
      </c>
      <c r="E97" s="85" t="s">
        <v>37</v>
      </c>
      <c r="F97" s="58">
        <v>30</v>
      </c>
      <c r="G97" s="57">
        <v>3.21</v>
      </c>
      <c r="H97" s="57">
        <v>1.35</v>
      </c>
      <c r="I97" s="57">
        <v>13.05</v>
      </c>
      <c r="J97" s="57">
        <v>72.599999999999994</v>
      </c>
      <c r="K97" s="57">
        <v>897</v>
      </c>
    </row>
    <row r="98" spans="1:11" x14ac:dyDescent="0.25">
      <c r="A98" s="15"/>
      <c r="B98" s="9"/>
      <c r="C98" s="74"/>
      <c r="D98" s="46" t="s">
        <v>31</v>
      </c>
      <c r="E98" s="85" t="s">
        <v>38</v>
      </c>
      <c r="F98" s="58">
        <v>30</v>
      </c>
      <c r="G98" s="57">
        <v>2.5499999999999998</v>
      </c>
      <c r="H98" s="57">
        <v>0.99</v>
      </c>
      <c r="I98" s="57">
        <v>14.55</v>
      </c>
      <c r="J98" s="57">
        <v>77.7</v>
      </c>
      <c r="K98" s="57" t="s">
        <v>106</v>
      </c>
    </row>
    <row r="99" spans="1:11" x14ac:dyDescent="0.25">
      <c r="A99" s="15"/>
      <c r="B99" s="9"/>
      <c r="C99" s="74"/>
      <c r="D99" s="46"/>
      <c r="E99" s="85"/>
      <c r="F99" s="58"/>
      <c r="G99" s="57"/>
      <c r="H99" s="57"/>
      <c r="I99" s="57"/>
      <c r="J99" s="57"/>
      <c r="K99" s="57"/>
    </row>
    <row r="100" spans="1:11" ht="15" customHeight="1" x14ac:dyDescent="0.25">
      <c r="A100" s="15"/>
      <c r="B100" s="9"/>
      <c r="C100" s="74"/>
      <c r="D100" s="46"/>
      <c r="E100" s="85"/>
      <c r="F100" s="58"/>
      <c r="G100" s="59"/>
      <c r="H100" s="59"/>
      <c r="I100" s="59"/>
      <c r="J100" s="59"/>
      <c r="K100" s="61"/>
    </row>
    <row r="101" spans="1:11" x14ac:dyDescent="0.25">
      <c r="A101" s="16"/>
      <c r="B101" s="11"/>
      <c r="C101" s="75"/>
      <c r="D101" s="76" t="s">
        <v>32</v>
      </c>
      <c r="E101" s="5"/>
      <c r="F101" s="12">
        <f>SUM(F92:F100)</f>
        <v>770</v>
      </c>
      <c r="G101" s="12">
        <f t="shared" ref="G101:J101" si="4">SUM(G92:G100)</f>
        <v>26.86</v>
      </c>
      <c r="H101" s="12">
        <f t="shared" si="4"/>
        <v>27.099999999999998</v>
      </c>
      <c r="I101" s="12">
        <f t="shared" si="4"/>
        <v>117</v>
      </c>
      <c r="J101" s="12">
        <f t="shared" si="4"/>
        <v>822.80000000000007</v>
      </c>
      <c r="K101" s="12"/>
    </row>
    <row r="102" spans="1:11" ht="15" customHeight="1" thickBot="1" x14ac:dyDescent="0.3">
      <c r="A102" s="18">
        <f>A86</f>
        <v>2</v>
      </c>
      <c r="B102" s="19">
        <f>B86</f>
        <v>1</v>
      </c>
      <c r="C102" s="99" t="s">
        <v>4</v>
      </c>
      <c r="D102" s="100"/>
      <c r="E102" s="38"/>
      <c r="F102" s="39">
        <f>F91+F101</f>
        <v>1305</v>
      </c>
      <c r="G102" s="39">
        <f>G91+G101</f>
        <v>46.11</v>
      </c>
      <c r="H102" s="39">
        <f>H91+H101</f>
        <v>46.48</v>
      </c>
      <c r="I102" s="39">
        <f>I91+I101</f>
        <v>200.41</v>
      </c>
      <c r="J102" s="39">
        <f>J91+J101</f>
        <v>1409.8000000000002</v>
      </c>
      <c r="K102" s="55"/>
    </row>
    <row r="103" spans="1:11" ht="15" customHeight="1" x14ac:dyDescent="0.25">
      <c r="A103" s="8">
        <v>2</v>
      </c>
      <c r="B103" s="9">
        <v>2</v>
      </c>
      <c r="C103" s="73" t="s">
        <v>20</v>
      </c>
      <c r="D103" s="46" t="s">
        <v>21</v>
      </c>
      <c r="E103" s="27" t="s">
        <v>84</v>
      </c>
      <c r="F103" s="58">
        <v>70</v>
      </c>
      <c r="G103" s="57">
        <v>11.52</v>
      </c>
      <c r="H103" s="57">
        <v>14.49</v>
      </c>
      <c r="I103" s="57">
        <v>9.52</v>
      </c>
      <c r="J103" s="57">
        <v>163.4</v>
      </c>
      <c r="K103" s="57" t="s">
        <v>116</v>
      </c>
    </row>
    <row r="104" spans="1:11" ht="15" customHeight="1" x14ac:dyDescent="0.25">
      <c r="A104" s="8"/>
      <c r="B104" s="9"/>
      <c r="C104" s="74"/>
      <c r="D104" s="46" t="s">
        <v>28</v>
      </c>
      <c r="E104" s="27" t="s">
        <v>72</v>
      </c>
      <c r="F104" s="58">
        <v>120</v>
      </c>
      <c r="G104" s="57">
        <v>2.88</v>
      </c>
      <c r="H104" s="57">
        <v>3.2</v>
      </c>
      <c r="I104" s="57">
        <v>23.64</v>
      </c>
      <c r="J104" s="57">
        <v>176.3</v>
      </c>
      <c r="K104" s="57">
        <v>512</v>
      </c>
    </row>
    <row r="105" spans="1:11" x14ac:dyDescent="0.25">
      <c r="A105" s="8"/>
      <c r="B105" s="9"/>
      <c r="C105" s="74"/>
      <c r="D105" s="46" t="s">
        <v>22</v>
      </c>
      <c r="E105" s="27" t="s">
        <v>44</v>
      </c>
      <c r="F105" s="58">
        <v>200</v>
      </c>
      <c r="G105" s="57">
        <v>0</v>
      </c>
      <c r="H105" s="57">
        <v>0</v>
      </c>
      <c r="I105" s="57">
        <v>16</v>
      </c>
      <c r="J105" s="57">
        <v>53.8</v>
      </c>
      <c r="K105" s="57" t="s">
        <v>107</v>
      </c>
    </row>
    <row r="106" spans="1:11" x14ac:dyDescent="0.25">
      <c r="A106" s="8"/>
      <c r="B106" s="9"/>
      <c r="C106" s="74"/>
      <c r="D106" s="46" t="s">
        <v>30</v>
      </c>
      <c r="E106" s="27" t="s">
        <v>94</v>
      </c>
      <c r="F106" s="58">
        <v>30</v>
      </c>
      <c r="G106" s="57">
        <v>1.5</v>
      </c>
      <c r="H106" s="57">
        <v>0.87</v>
      </c>
      <c r="I106" s="57">
        <v>12.5</v>
      </c>
      <c r="J106" s="57">
        <v>78.2</v>
      </c>
      <c r="K106" s="57">
        <v>693</v>
      </c>
    </row>
    <row r="107" spans="1:11" x14ac:dyDescent="0.25">
      <c r="A107" s="8"/>
      <c r="B107" s="9"/>
      <c r="C107" s="74"/>
      <c r="D107" s="46" t="s">
        <v>31</v>
      </c>
      <c r="E107" s="27" t="s">
        <v>38</v>
      </c>
      <c r="F107" s="58">
        <v>30</v>
      </c>
      <c r="G107" s="57">
        <v>2.5499999999999998</v>
      </c>
      <c r="H107" s="57">
        <v>0.99</v>
      </c>
      <c r="I107" s="57">
        <v>14.55</v>
      </c>
      <c r="J107" s="57">
        <v>77.7</v>
      </c>
      <c r="K107" s="57" t="s">
        <v>106</v>
      </c>
    </row>
    <row r="108" spans="1:11" x14ac:dyDescent="0.25">
      <c r="A108" s="8"/>
      <c r="B108" s="9"/>
      <c r="C108" s="74"/>
      <c r="D108" s="46" t="s">
        <v>23</v>
      </c>
      <c r="E108" s="27" t="s">
        <v>95</v>
      </c>
      <c r="F108" s="58">
        <v>100</v>
      </c>
      <c r="G108" s="57">
        <v>0.8</v>
      </c>
      <c r="H108" s="57">
        <v>0.2</v>
      </c>
      <c r="I108" s="57">
        <v>7.5</v>
      </c>
      <c r="J108" s="57">
        <v>38</v>
      </c>
      <c r="K108" s="57">
        <v>975</v>
      </c>
    </row>
    <row r="109" spans="1:11" x14ac:dyDescent="0.25">
      <c r="A109" s="10"/>
      <c r="B109" s="11"/>
      <c r="C109" s="75"/>
      <c r="D109" s="76" t="s">
        <v>32</v>
      </c>
      <c r="E109" s="5"/>
      <c r="F109" s="12">
        <f>SUM(F103:F108)</f>
        <v>550</v>
      </c>
      <c r="G109" s="12">
        <f>SUM(G103:G108)</f>
        <v>19.25</v>
      </c>
      <c r="H109" s="12">
        <f>SUM(H103:H108)</f>
        <v>19.75</v>
      </c>
      <c r="I109" s="12">
        <f>SUM(I103:I108)</f>
        <v>83.71</v>
      </c>
      <c r="J109" s="12">
        <f>SUM(J103:J108)</f>
        <v>587.40000000000009</v>
      </c>
      <c r="K109" s="12"/>
    </row>
    <row r="110" spans="1:11" x14ac:dyDescent="0.25">
      <c r="A110" s="7">
        <f>A103</f>
        <v>2</v>
      </c>
      <c r="B110" s="7">
        <f>B103</f>
        <v>2</v>
      </c>
      <c r="C110" s="78" t="s">
        <v>24</v>
      </c>
      <c r="D110" s="46" t="s">
        <v>26</v>
      </c>
      <c r="E110" s="27" t="s">
        <v>130</v>
      </c>
      <c r="F110" s="58">
        <v>200</v>
      </c>
      <c r="G110" s="57">
        <v>4.4400000000000004</v>
      </c>
      <c r="H110" s="57">
        <v>4.75</v>
      </c>
      <c r="I110" s="57">
        <v>12.3</v>
      </c>
      <c r="J110" s="57">
        <v>111.2</v>
      </c>
      <c r="K110" s="57" t="s">
        <v>108</v>
      </c>
    </row>
    <row r="111" spans="1:11" x14ac:dyDescent="0.25">
      <c r="A111" s="8"/>
      <c r="B111" s="9"/>
      <c r="C111" s="74"/>
      <c r="D111" s="46" t="s">
        <v>27</v>
      </c>
      <c r="E111" s="27" t="s">
        <v>57</v>
      </c>
      <c r="F111" s="58">
        <v>100</v>
      </c>
      <c r="G111" s="57">
        <v>12.15</v>
      </c>
      <c r="H111" s="57">
        <v>14.86</v>
      </c>
      <c r="I111" s="57">
        <v>26.4</v>
      </c>
      <c r="J111" s="57">
        <v>288.10000000000002</v>
      </c>
      <c r="K111" s="57" t="s">
        <v>117</v>
      </c>
    </row>
    <row r="112" spans="1:11" x14ac:dyDescent="0.25">
      <c r="A112" s="8"/>
      <c r="B112" s="9"/>
      <c r="C112" s="74"/>
      <c r="D112" s="46" t="s">
        <v>28</v>
      </c>
      <c r="E112" s="27" t="s">
        <v>85</v>
      </c>
      <c r="F112" s="58">
        <v>150</v>
      </c>
      <c r="G112" s="57">
        <v>3.3</v>
      </c>
      <c r="H112" s="57">
        <v>5.61</v>
      </c>
      <c r="I112" s="57">
        <v>26.9</v>
      </c>
      <c r="J112" s="57">
        <v>171.6</v>
      </c>
      <c r="K112" s="57" t="s">
        <v>118</v>
      </c>
    </row>
    <row r="113" spans="1:11" x14ac:dyDescent="0.25">
      <c r="A113" s="8"/>
      <c r="B113" s="9"/>
      <c r="C113" s="74"/>
      <c r="D113" s="46" t="s">
        <v>29</v>
      </c>
      <c r="E113" s="27" t="s">
        <v>73</v>
      </c>
      <c r="F113" s="58">
        <v>200</v>
      </c>
      <c r="G113" s="57">
        <v>0.35</v>
      </c>
      <c r="H113" s="57">
        <v>0.09</v>
      </c>
      <c r="I113" s="57">
        <v>24</v>
      </c>
      <c r="J113" s="57">
        <v>101.7</v>
      </c>
      <c r="K113" s="57">
        <v>928</v>
      </c>
    </row>
    <row r="114" spans="1:11" x14ac:dyDescent="0.25">
      <c r="A114" s="8"/>
      <c r="B114" s="9"/>
      <c r="C114" s="74"/>
      <c r="D114" s="46" t="s">
        <v>30</v>
      </c>
      <c r="E114" s="27" t="s">
        <v>37</v>
      </c>
      <c r="F114" s="58">
        <v>30</v>
      </c>
      <c r="G114" s="57">
        <v>3.21</v>
      </c>
      <c r="H114" s="57">
        <v>1.35</v>
      </c>
      <c r="I114" s="57">
        <v>13.05</v>
      </c>
      <c r="J114" s="57">
        <v>72.599999999999994</v>
      </c>
      <c r="K114" s="57">
        <v>897</v>
      </c>
    </row>
    <row r="115" spans="1:11" ht="15" customHeight="1" x14ac:dyDescent="0.25">
      <c r="A115" s="8"/>
      <c r="B115" s="9"/>
      <c r="C115" s="74"/>
      <c r="D115" s="46" t="s">
        <v>31</v>
      </c>
      <c r="E115" s="27" t="s">
        <v>38</v>
      </c>
      <c r="F115" s="58">
        <v>30</v>
      </c>
      <c r="G115" s="57">
        <v>2.5499999999999998</v>
      </c>
      <c r="H115" s="57">
        <v>0.99</v>
      </c>
      <c r="I115" s="57">
        <v>14.55</v>
      </c>
      <c r="J115" s="57">
        <v>77.7</v>
      </c>
      <c r="K115" s="57" t="s">
        <v>106</v>
      </c>
    </row>
    <row r="116" spans="1:11" ht="13.8" thickBot="1" x14ac:dyDescent="0.3">
      <c r="A116" s="43"/>
      <c r="B116" s="43"/>
      <c r="C116" s="42"/>
      <c r="D116" s="76" t="s">
        <v>32</v>
      </c>
      <c r="E116" s="5"/>
      <c r="F116" s="12">
        <f>SUM(F110:F115)</f>
        <v>710</v>
      </c>
      <c r="G116" s="12">
        <f>SUM(G110:G115)</f>
        <v>26.000000000000004</v>
      </c>
      <c r="H116" s="12">
        <f>SUM(H110:H115)</f>
        <v>27.65</v>
      </c>
      <c r="I116" s="12">
        <f>SUM(I110:I115)</f>
        <v>117.19999999999999</v>
      </c>
      <c r="J116" s="12">
        <f>SUM(J110:J115)</f>
        <v>822.90000000000009</v>
      </c>
      <c r="K116" s="12"/>
    </row>
    <row r="117" spans="1:11" ht="13.8" thickBot="1" x14ac:dyDescent="0.3">
      <c r="A117" s="22">
        <v>2</v>
      </c>
      <c r="B117" s="22">
        <v>2</v>
      </c>
      <c r="C117" s="97" t="s">
        <v>4</v>
      </c>
      <c r="D117" s="98"/>
      <c r="E117" s="20"/>
      <c r="F117" s="21">
        <f>F109+F116</f>
        <v>1260</v>
      </c>
      <c r="G117" s="21">
        <f t="shared" ref="G117:J117" si="5">G109+G116</f>
        <v>45.25</v>
      </c>
      <c r="H117" s="21">
        <f t="shared" si="5"/>
        <v>47.4</v>
      </c>
      <c r="I117" s="21">
        <f t="shared" si="5"/>
        <v>200.90999999999997</v>
      </c>
      <c r="J117" s="21">
        <f t="shared" si="5"/>
        <v>1410.3000000000002</v>
      </c>
      <c r="K117" s="55"/>
    </row>
    <row r="118" spans="1:11" ht="15.6" customHeight="1" x14ac:dyDescent="0.25">
      <c r="A118" s="13">
        <v>2</v>
      </c>
      <c r="B118" s="14">
        <v>3</v>
      </c>
      <c r="C118" s="73" t="s">
        <v>20</v>
      </c>
      <c r="D118" s="46" t="s">
        <v>21</v>
      </c>
      <c r="E118" s="26" t="s">
        <v>86</v>
      </c>
      <c r="F118" s="58">
        <v>205</v>
      </c>
      <c r="G118" s="57">
        <v>15.11</v>
      </c>
      <c r="H118" s="57">
        <v>15.71</v>
      </c>
      <c r="I118" s="57">
        <v>50.21</v>
      </c>
      <c r="J118" s="57">
        <v>303</v>
      </c>
      <c r="K118" s="57">
        <v>907.16</v>
      </c>
    </row>
    <row r="119" spans="1:11" ht="15.75" customHeight="1" x14ac:dyDescent="0.25">
      <c r="A119" s="15"/>
      <c r="B119" s="9"/>
      <c r="C119" s="74"/>
      <c r="D119" s="46" t="s">
        <v>25</v>
      </c>
      <c r="E119" s="27" t="s">
        <v>56</v>
      </c>
      <c r="F119" s="58">
        <v>66</v>
      </c>
      <c r="G119" s="57">
        <v>2.52</v>
      </c>
      <c r="H119" s="57">
        <v>3.15</v>
      </c>
      <c r="I119" s="57">
        <v>5.86</v>
      </c>
      <c r="J119" s="57">
        <v>144.80000000000001</v>
      </c>
      <c r="K119" s="57" t="s">
        <v>119</v>
      </c>
    </row>
    <row r="120" spans="1:11" x14ac:dyDescent="0.25">
      <c r="A120" s="15"/>
      <c r="B120" s="9"/>
      <c r="C120" s="74"/>
      <c r="D120" s="46" t="s">
        <v>22</v>
      </c>
      <c r="E120" s="27" t="s">
        <v>43</v>
      </c>
      <c r="F120" s="58">
        <v>200</v>
      </c>
      <c r="G120" s="57">
        <v>0.06</v>
      </c>
      <c r="H120" s="57">
        <v>0.01</v>
      </c>
      <c r="I120" s="57">
        <v>15.16</v>
      </c>
      <c r="J120" s="57">
        <v>59.9</v>
      </c>
      <c r="K120" s="57">
        <v>686</v>
      </c>
    </row>
    <row r="121" spans="1:11" x14ac:dyDescent="0.25">
      <c r="A121" s="15"/>
      <c r="B121" s="9"/>
      <c r="C121" s="74"/>
      <c r="D121" s="46" t="s">
        <v>30</v>
      </c>
      <c r="E121" s="27" t="s">
        <v>94</v>
      </c>
      <c r="F121" s="58">
        <v>30</v>
      </c>
      <c r="G121" s="57">
        <v>1.5</v>
      </c>
      <c r="H121" s="57">
        <v>0.87</v>
      </c>
      <c r="I121" s="57">
        <v>12.5</v>
      </c>
      <c r="J121" s="57">
        <v>78.2</v>
      </c>
      <c r="K121" s="57">
        <v>693</v>
      </c>
    </row>
    <row r="122" spans="1:11" x14ac:dyDescent="0.25">
      <c r="A122" s="15"/>
      <c r="B122" s="9"/>
      <c r="C122" s="74"/>
      <c r="D122" s="46"/>
      <c r="E122" s="27"/>
      <c r="F122" s="58"/>
      <c r="G122" s="57"/>
      <c r="H122" s="57"/>
      <c r="I122" s="57"/>
      <c r="J122" s="84"/>
      <c r="K122" s="86"/>
    </row>
    <row r="123" spans="1:11" x14ac:dyDescent="0.25">
      <c r="A123" s="16"/>
      <c r="B123" s="11"/>
      <c r="C123" s="75"/>
      <c r="D123" s="76" t="s">
        <v>32</v>
      </c>
      <c r="E123" s="5"/>
      <c r="F123" s="12">
        <f>SUM(F118:F122)</f>
        <v>501</v>
      </c>
      <c r="G123" s="12">
        <f>SUM(G118:G122)</f>
        <v>19.189999999999998</v>
      </c>
      <c r="H123" s="12">
        <f>SUM(H118:H122)</f>
        <v>19.740000000000002</v>
      </c>
      <c r="I123" s="12">
        <f>SUM(I118:I122)</f>
        <v>83.73</v>
      </c>
      <c r="J123" s="51">
        <f>SUM(J118:J122)</f>
        <v>585.9</v>
      </c>
      <c r="K123" s="12"/>
    </row>
    <row r="124" spans="1:11" x14ac:dyDescent="0.25">
      <c r="A124" s="17">
        <f>A118</f>
        <v>2</v>
      </c>
      <c r="B124" s="7">
        <f>B118</f>
        <v>3</v>
      </c>
      <c r="C124" s="78" t="s">
        <v>24</v>
      </c>
      <c r="D124" s="46" t="s">
        <v>25</v>
      </c>
      <c r="E124" s="27" t="s">
        <v>67</v>
      </c>
      <c r="F124" s="58">
        <v>60</v>
      </c>
      <c r="G124" s="57">
        <v>0.48</v>
      </c>
      <c r="H124" s="57">
        <v>0.06</v>
      </c>
      <c r="I124" s="57">
        <v>1.68</v>
      </c>
      <c r="J124" s="57">
        <v>9</v>
      </c>
      <c r="K124" s="57">
        <v>836</v>
      </c>
    </row>
    <row r="125" spans="1:11" x14ac:dyDescent="0.25">
      <c r="A125" s="15"/>
      <c r="B125" s="9"/>
      <c r="C125" s="74"/>
      <c r="D125" s="46" t="s">
        <v>26</v>
      </c>
      <c r="E125" s="27" t="s">
        <v>53</v>
      </c>
      <c r="F125" s="58">
        <v>200</v>
      </c>
      <c r="G125" s="57">
        <v>0.83</v>
      </c>
      <c r="H125" s="57">
        <v>4.4400000000000004</v>
      </c>
      <c r="I125" s="79">
        <v>6.36</v>
      </c>
      <c r="J125" s="79">
        <v>142.1</v>
      </c>
      <c r="K125" s="57" t="s">
        <v>103</v>
      </c>
    </row>
    <row r="126" spans="1:11" x14ac:dyDescent="0.25">
      <c r="A126" s="15"/>
      <c r="B126" s="9"/>
      <c r="C126" s="74"/>
      <c r="D126" s="46" t="s">
        <v>27</v>
      </c>
      <c r="E126" s="27" t="s">
        <v>87</v>
      </c>
      <c r="F126" s="58">
        <v>100</v>
      </c>
      <c r="G126" s="57">
        <v>14.2</v>
      </c>
      <c r="H126" s="57">
        <v>10</v>
      </c>
      <c r="I126" s="57">
        <v>31.31</v>
      </c>
      <c r="J126" s="57">
        <v>201</v>
      </c>
      <c r="K126" s="57" t="s">
        <v>120</v>
      </c>
    </row>
    <row r="127" spans="1:11" x14ac:dyDescent="0.25">
      <c r="A127" s="15"/>
      <c r="B127" s="9"/>
      <c r="C127" s="74"/>
      <c r="D127" s="46" t="s">
        <v>28</v>
      </c>
      <c r="E127" s="27" t="s">
        <v>62</v>
      </c>
      <c r="F127" s="58">
        <v>150</v>
      </c>
      <c r="G127" s="57">
        <v>6.34</v>
      </c>
      <c r="H127" s="57">
        <v>10.33</v>
      </c>
      <c r="I127" s="79">
        <v>26.42</v>
      </c>
      <c r="J127" s="79">
        <v>218.5</v>
      </c>
      <c r="K127" s="57">
        <v>516</v>
      </c>
    </row>
    <row r="128" spans="1:11" x14ac:dyDescent="0.25">
      <c r="A128" s="15"/>
      <c r="B128" s="9"/>
      <c r="C128" s="74"/>
      <c r="D128" s="46" t="s">
        <v>29</v>
      </c>
      <c r="E128" s="27" t="s">
        <v>88</v>
      </c>
      <c r="F128" s="58">
        <v>200</v>
      </c>
      <c r="G128" s="57">
        <v>0.11</v>
      </c>
      <c r="H128" s="57">
        <v>0.16</v>
      </c>
      <c r="I128" s="57">
        <v>23.88</v>
      </c>
      <c r="J128" s="57">
        <v>99.1</v>
      </c>
      <c r="K128" s="57">
        <v>912</v>
      </c>
    </row>
    <row r="129" spans="1:11" ht="15" customHeight="1" x14ac:dyDescent="0.25">
      <c r="A129" s="15"/>
      <c r="B129" s="9"/>
      <c r="C129" s="74"/>
      <c r="D129" s="46" t="s">
        <v>30</v>
      </c>
      <c r="E129" s="27" t="s">
        <v>37</v>
      </c>
      <c r="F129" s="58">
        <v>30</v>
      </c>
      <c r="G129" s="57">
        <v>3.21</v>
      </c>
      <c r="H129" s="57">
        <v>1.35</v>
      </c>
      <c r="I129" s="57">
        <v>13.05</v>
      </c>
      <c r="J129" s="57">
        <v>72.599999999999994</v>
      </c>
      <c r="K129" s="57">
        <v>897</v>
      </c>
    </row>
    <row r="130" spans="1:11" x14ac:dyDescent="0.25">
      <c r="A130" s="16"/>
      <c r="B130" s="11"/>
      <c r="C130" s="75"/>
      <c r="D130" s="46" t="s">
        <v>31</v>
      </c>
      <c r="E130" s="27" t="s">
        <v>38</v>
      </c>
      <c r="F130" s="58">
        <v>30</v>
      </c>
      <c r="G130" s="57">
        <v>2.5499999999999998</v>
      </c>
      <c r="H130" s="57">
        <v>0.99</v>
      </c>
      <c r="I130" s="57">
        <v>14.55</v>
      </c>
      <c r="J130" s="57">
        <v>77.7</v>
      </c>
      <c r="K130" s="57" t="s">
        <v>106</v>
      </c>
    </row>
    <row r="131" spans="1:11" ht="13.8" thickBot="1" x14ac:dyDescent="0.3">
      <c r="A131" s="40"/>
      <c r="B131" s="41"/>
      <c r="C131" s="42"/>
      <c r="D131" s="76" t="s">
        <v>32</v>
      </c>
      <c r="E131" s="5"/>
      <c r="F131" s="12">
        <f>SUM(F124:F130)</f>
        <v>770</v>
      </c>
      <c r="G131" s="12">
        <f>SUM(G124:G130)</f>
        <v>27.720000000000002</v>
      </c>
      <c r="H131" s="12">
        <f>SUM(H124:H130)</f>
        <v>27.33</v>
      </c>
      <c r="I131" s="12">
        <f>SUM(I124:I130)</f>
        <v>117.25</v>
      </c>
      <c r="J131" s="51">
        <f>SUM(J124:J130)</f>
        <v>820.00000000000011</v>
      </c>
      <c r="K131" s="12"/>
    </row>
    <row r="132" spans="1:11" ht="15" customHeight="1" thickBot="1" x14ac:dyDescent="0.3">
      <c r="A132" s="17">
        <v>2</v>
      </c>
      <c r="B132" s="7">
        <v>3</v>
      </c>
      <c r="C132" s="95" t="s">
        <v>4</v>
      </c>
      <c r="D132" s="96"/>
      <c r="E132" s="38"/>
      <c r="F132" s="39">
        <f>F123+F131</f>
        <v>1271</v>
      </c>
      <c r="G132" s="39">
        <f>G123+G131</f>
        <v>46.91</v>
      </c>
      <c r="H132" s="39">
        <f>H123+H131</f>
        <v>47.07</v>
      </c>
      <c r="I132" s="39">
        <f>I123+I131</f>
        <v>200.98000000000002</v>
      </c>
      <c r="J132" s="54">
        <f>J123+J131</f>
        <v>1405.9</v>
      </c>
      <c r="K132" s="55"/>
    </row>
    <row r="133" spans="1:11" ht="15" customHeight="1" thickBot="1" x14ac:dyDescent="0.3">
      <c r="A133" s="13">
        <v>2</v>
      </c>
      <c r="B133" s="14">
        <v>4</v>
      </c>
      <c r="C133" s="73" t="s">
        <v>20</v>
      </c>
      <c r="D133" s="46" t="s">
        <v>21</v>
      </c>
      <c r="E133" s="27" t="s">
        <v>60</v>
      </c>
      <c r="F133" s="58">
        <v>150</v>
      </c>
      <c r="G133" s="57">
        <v>6.08</v>
      </c>
      <c r="H133" s="57">
        <v>6.55</v>
      </c>
      <c r="I133" s="57">
        <v>23.94</v>
      </c>
      <c r="J133" s="57">
        <v>217.8</v>
      </c>
      <c r="K133" s="57">
        <v>850</v>
      </c>
    </row>
    <row r="134" spans="1:11" ht="15.75" customHeight="1" x14ac:dyDescent="0.25">
      <c r="A134" s="13"/>
      <c r="B134" s="14"/>
      <c r="C134" s="73"/>
      <c r="D134" s="46" t="s">
        <v>25</v>
      </c>
      <c r="E134" s="37" t="s">
        <v>59</v>
      </c>
      <c r="F134" s="58">
        <v>10</v>
      </c>
      <c r="G134" s="57">
        <v>3.19</v>
      </c>
      <c r="H134" s="57">
        <v>4.8</v>
      </c>
      <c r="I134" s="57">
        <v>13.5</v>
      </c>
      <c r="J134" s="57">
        <v>36.299999999999997</v>
      </c>
      <c r="K134" s="57">
        <v>97</v>
      </c>
    </row>
    <row r="135" spans="1:11" x14ac:dyDescent="0.25">
      <c r="A135" s="15"/>
      <c r="B135" s="9"/>
      <c r="C135" s="74"/>
      <c r="D135" s="46" t="s">
        <v>21</v>
      </c>
      <c r="E135" s="27" t="s">
        <v>89</v>
      </c>
      <c r="F135" s="58">
        <v>100</v>
      </c>
      <c r="G135" s="57">
        <v>8.3699999999999992</v>
      </c>
      <c r="H135" s="57">
        <v>8.5</v>
      </c>
      <c r="I135" s="57">
        <v>14.82</v>
      </c>
      <c r="J135" s="57">
        <v>180.3</v>
      </c>
      <c r="K135" s="57" t="s">
        <v>121</v>
      </c>
    </row>
    <row r="136" spans="1:11" x14ac:dyDescent="0.25">
      <c r="A136" s="15"/>
      <c r="B136" s="9"/>
      <c r="C136" s="74"/>
      <c r="D136" s="46" t="s">
        <v>48</v>
      </c>
      <c r="E136" s="27" t="s">
        <v>65</v>
      </c>
      <c r="F136" s="58">
        <v>20</v>
      </c>
      <c r="G136" s="57">
        <v>0.02</v>
      </c>
      <c r="H136" s="57">
        <v>0.02</v>
      </c>
      <c r="I136" s="57">
        <v>3.28</v>
      </c>
      <c r="J136" s="57">
        <v>13.5</v>
      </c>
      <c r="K136" s="57" t="s">
        <v>102</v>
      </c>
    </row>
    <row r="137" spans="1:11" x14ac:dyDescent="0.25">
      <c r="A137" s="15"/>
      <c r="B137" s="9"/>
      <c r="C137" s="74"/>
      <c r="D137" s="46" t="s">
        <v>22</v>
      </c>
      <c r="E137" s="27" t="s">
        <v>66</v>
      </c>
      <c r="F137" s="58">
        <v>200</v>
      </c>
      <c r="G137" s="57">
        <v>0.1</v>
      </c>
      <c r="H137" s="57">
        <v>0.04</v>
      </c>
      <c r="I137" s="57">
        <v>15.7</v>
      </c>
      <c r="J137" s="57">
        <v>64.3</v>
      </c>
      <c r="K137" s="57">
        <v>971</v>
      </c>
    </row>
    <row r="138" spans="1:11" x14ac:dyDescent="0.25">
      <c r="A138" s="15"/>
      <c r="B138" s="9"/>
      <c r="C138" s="74"/>
      <c r="D138" s="46" t="s">
        <v>30</v>
      </c>
      <c r="E138" s="27" t="s">
        <v>58</v>
      </c>
      <c r="F138" s="58">
        <v>30</v>
      </c>
      <c r="G138" s="57">
        <v>1.5</v>
      </c>
      <c r="H138" s="57">
        <v>0.87</v>
      </c>
      <c r="I138" s="57">
        <v>12.5</v>
      </c>
      <c r="J138" s="57">
        <v>78.2</v>
      </c>
      <c r="K138" s="57">
        <v>693</v>
      </c>
    </row>
    <row r="139" spans="1:11" x14ac:dyDescent="0.25">
      <c r="A139" s="16"/>
      <c r="B139" s="11"/>
      <c r="C139" s="75"/>
      <c r="D139" s="76" t="s">
        <v>32</v>
      </c>
      <c r="E139" s="5"/>
      <c r="F139" s="12">
        <f>SUM(F133:F138)</f>
        <v>510</v>
      </c>
      <c r="G139" s="12">
        <f>SUM(G133:G138)</f>
        <v>19.260000000000002</v>
      </c>
      <c r="H139" s="12">
        <f>SUM(H133:H138)</f>
        <v>20.78</v>
      </c>
      <c r="I139" s="12">
        <f>SUM(I133:I138)</f>
        <v>83.74</v>
      </c>
      <c r="J139" s="12">
        <f>SUM(J133:J138)</f>
        <v>590.40000000000009</v>
      </c>
      <c r="K139" s="12"/>
    </row>
    <row r="140" spans="1:11" x14ac:dyDescent="0.25">
      <c r="A140" s="17">
        <v>2</v>
      </c>
      <c r="B140" s="7">
        <v>4</v>
      </c>
      <c r="C140" s="78" t="s">
        <v>24</v>
      </c>
      <c r="D140" s="46" t="s">
        <v>26</v>
      </c>
      <c r="E140" s="27" t="s">
        <v>131</v>
      </c>
      <c r="F140" s="58">
        <v>200</v>
      </c>
      <c r="G140" s="57">
        <v>4.58</v>
      </c>
      <c r="H140" s="57">
        <v>4.8</v>
      </c>
      <c r="I140" s="57">
        <v>10.94</v>
      </c>
      <c r="J140" s="57">
        <v>104.3</v>
      </c>
      <c r="K140" s="57">
        <v>181.07</v>
      </c>
    </row>
    <row r="141" spans="1:11" x14ac:dyDescent="0.25">
      <c r="A141" s="15"/>
      <c r="B141" s="9"/>
      <c r="C141" s="74"/>
      <c r="D141" s="46" t="s">
        <v>27</v>
      </c>
      <c r="E141" s="27" t="s">
        <v>91</v>
      </c>
      <c r="F141" s="58">
        <v>90</v>
      </c>
      <c r="G141" s="57">
        <v>9.2899999999999991</v>
      </c>
      <c r="H141" s="57">
        <v>14.56</v>
      </c>
      <c r="I141" s="57">
        <v>6.09</v>
      </c>
      <c r="J141" s="57">
        <v>203.4</v>
      </c>
      <c r="K141" s="57" t="s">
        <v>122</v>
      </c>
    </row>
    <row r="142" spans="1:11" x14ac:dyDescent="0.25">
      <c r="A142" s="15"/>
      <c r="B142" s="9"/>
      <c r="C142" s="74"/>
      <c r="D142" s="46" t="s">
        <v>28</v>
      </c>
      <c r="E142" s="27" t="s">
        <v>40</v>
      </c>
      <c r="F142" s="58">
        <v>150</v>
      </c>
      <c r="G142" s="57">
        <v>7.32</v>
      </c>
      <c r="H142" s="57">
        <v>5.95</v>
      </c>
      <c r="I142" s="57">
        <v>48.62</v>
      </c>
      <c r="J142" s="57">
        <v>269</v>
      </c>
      <c r="K142" s="57">
        <v>998</v>
      </c>
    </row>
    <row r="143" spans="1:11" ht="15" customHeight="1" x14ac:dyDescent="0.25">
      <c r="A143" s="15"/>
      <c r="B143" s="9"/>
      <c r="C143" s="74"/>
      <c r="D143" s="46" t="s">
        <v>29</v>
      </c>
      <c r="E143" s="27" t="s">
        <v>61</v>
      </c>
      <c r="F143" s="58">
        <v>200</v>
      </c>
      <c r="G143" s="57">
        <v>0.01</v>
      </c>
      <c r="H143" s="57">
        <v>0</v>
      </c>
      <c r="I143" s="57">
        <v>24</v>
      </c>
      <c r="J143" s="57">
        <v>95</v>
      </c>
      <c r="K143" s="57" t="s">
        <v>123</v>
      </c>
    </row>
    <row r="144" spans="1:11" x14ac:dyDescent="0.25">
      <c r="A144" s="15"/>
      <c r="B144" s="9"/>
      <c r="C144" s="74"/>
      <c r="D144" s="46" t="s">
        <v>30</v>
      </c>
      <c r="E144" s="27" t="s">
        <v>37</v>
      </c>
      <c r="F144" s="58">
        <v>30</v>
      </c>
      <c r="G144" s="57">
        <v>3.21</v>
      </c>
      <c r="H144" s="57">
        <v>1.35</v>
      </c>
      <c r="I144" s="57">
        <v>13.05</v>
      </c>
      <c r="J144" s="57">
        <v>72.599999999999994</v>
      </c>
      <c r="K144" s="57">
        <v>897</v>
      </c>
    </row>
    <row r="145" spans="1:11" x14ac:dyDescent="0.25">
      <c r="A145" s="16"/>
      <c r="B145" s="11"/>
      <c r="C145" s="75"/>
      <c r="D145" s="46" t="s">
        <v>31</v>
      </c>
      <c r="E145" s="27" t="s">
        <v>38</v>
      </c>
      <c r="F145" s="58">
        <v>30</v>
      </c>
      <c r="G145" s="57">
        <v>2.5499999999999998</v>
      </c>
      <c r="H145" s="57">
        <v>0.99</v>
      </c>
      <c r="I145" s="57">
        <v>14.55</v>
      </c>
      <c r="J145" s="57">
        <v>77.7</v>
      </c>
      <c r="K145" s="57" t="s">
        <v>106</v>
      </c>
    </row>
    <row r="146" spans="1:11" ht="15" customHeight="1" thickBot="1" x14ac:dyDescent="0.3">
      <c r="A146" s="40"/>
      <c r="B146" s="41"/>
      <c r="C146" s="42"/>
      <c r="D146" s="76" t="s">
        <v>32</v>
      </c>
      <c r="E146" s="5"/>
      <c r="F146" s="12">
        <f>SUM(F140:F145)</f>
        <v>700</v>
      </c>
      <c r="G146" s="12">
        <f>SUM(G140:G145)</f>
        <v>26.96</v>
      </c>
      <c r="H146" s="12">
        <f>SUM(H140:H145)</f>
        <v>27.65</v>
      </c>
      <c r="I146" s="12">
        <f>SUM(I140:I145)</f>
        <v>117.25</v>
      </c>
      <c r="J146" s="12">
        <f>SUM(J140:J145)</f>
        <v>822.00000000000011</v>
      </c>
      <c r="K146" s="12"/>
    </row>
    <row r="147" spans="1:11" ht="15.75" customHeight="1" thickBot="1" x14ac:dyDescent="0.3">
      <c r="A147" s="18">
        <v>2</v>
      </c>
      <c r="B147" s="19">
        <v>4</v>
      </c>
      <c r="C147" s="95" t="s">
        <v>4</v>
      </c>
      <c r="D147" s="96"/>
      <c r="E147" s="20"/>
      <c r="F147" s="21">
        <f>F139+F146</f>
        <v>1210</v>
      </c>
      <c r="G147" s="21">
        <f t="shared" ref="G147:J147" si="6">G139+G146</f>
        <v>46.22</v>
      </c>
      <c r="H147" s="21">
        <f t="shared" si="6"/>
        <v>48.43</v>
      </c>
      <c r="I147" s="21">
        <f t="shared" si="6"/>
        <v>200.99</v>
      </c>
      <c r="J147" s="21">
        <f t="shared" si="6"/>
        <v>1412.4</v>
      </c>
      <c r="K147" s="55"/>
    </row>
    <row r="148" spans="1:11" x14ac:dyDescent="0.25">
      <c r="A148" s="13">
        <v>2</v>
      </c>
      <c r="B148" s="14">
        <v>5</v>
      </c>
      <c r="C148" s="73" t="s">
        <v>20</v>
      </c>
      <c r="D148" s="87" t="s">
        <v>21</v>
      </c>
      <c r="E148" s="26" t="s">
        <v>98</v>
      </c>
      <c r="F148" s="58">
        <v>90</v>
      </c>
      <c r="G148" s="57">
        <v>12.24</v>
      </c>
      <c r="H148" s="57">
        <v>12.5</v>
      </c>
      <c r="I148" s="57">
        <v>20.11</v>
      </c>
      <c r="J148" s="57">
        <v>214</v>
      </c>
      <c r="K148" s="57" t="s">
        <v>124</v>
      </c>
    </row>
    <row r="149" spans="1:11" x14ac:dyDescent="0.25">
      <c r="A149" s="15"/>
      <c r="B149" s="9"/>
      <c r="C149" s="74"/>
      <c r="D149" s="75" t="s">
        <v>28</v>
      </c>
      <c r="E149" s="37" t="s">
        <v>99</v>
      </c>
      <c r="F149" s="58">
        <v>20</v>
      </c>
      <c r="G149" s="57">
        <v>0.14000000000000001</v>
      </c>
      <c r="H149" s="57">
        <v>1.01</v>
      </c>
      <c r="I149" s="57">
        <v>1.5</v>
      </c>
      <c r="J149" s="57">
        <v>15.7</v>
      </c>
      <c r="K149" s="57">
        <v>901.06</v>
      </c>
    </row>
    <row r="150" spans="1:11" x14ac:dyDescent="0.25">
      <c r="A150" s="15"/>
      <c r="B150" s="9"/>
      <c r="C150" s="74"/>
      <c r="D150" s="75" t="s">
        <v>28</v>
      </c>
      <c r="E150" s="37" t="s">
        <v>41</v>
      </c>
      <c r="F150" s="58">
        <v>130</v>
      </c>
      <c r="G150" s="57">
        <v>2.82</v>
      </c>
      <c r="H150" s="57">
        <v>4.37</v>
      </c>
      <c r="I150" s="57">
        <v>19.09</v>
      </c>
      <c r="J150" s="57">
        <v>147.6</v>
      </c>
      <c r="K150" s="57">
        <v>995</v>
      </c>
    </row>
    <row r="151" spans="1:11" x14ac:dyDescent="0.25">
      <c r="A151" s="15"/>
      <c r="B151" s="9"/>
      <c r="C151" s="74"/>
      <c r="D151" s="46" t="s">
        <v>22</v>
      </c>
      <c r="E151" s="27" t="s">
        <v>44</v>
      </c>
      <c r="F151" s="58">
        <v>200</v>
      </c>
      <c r="G151" s="57">
        <v>0</v>
      </c>
      <c r="H151" s="57">
        <v>0</v>
      </c>
      <c r="I151" s="57">
        <v>16</v>
      </c>
      <c r="J151" s="57">
        <v>53.8</v>
      </c>
      <c r="K151" s="57" t="s">
        <v>107</v>
      </c>
    </row>
    <row r="152" spans="1:11" x14ac:dyDescent="0.25">
      <c r="A152" s="15"/>
      <c r="B152" s="9"/>
      <c r="C152" s="74"/>
      <c r="D152" s="46" t="s">
        <v>30</v>
      </c>
      <c r="E152" s="27" t="s">
        <v>58</v>
      </c>
      <c r="F152" s="58">
        <v>30</v>
      </c>
      <c r="G152" s="57">
        <v>1.5</v>
      </c>
      <c r="H152" s="57">
        <v>0.87</v>
      </c>
      <c r="I152" s="57">
        <v>12.5</v>
      </c>
      <c r="J152" s="57">
        <v>78.2</v>
      </c>
      <c r="K152" s="57">
        <v>693</v>
      </c>
    </row>
    <row r="153" spans="1:11" x14ac:dyDescent="0.25">
      <c r="A153" s="15"/>
      <c r="B153" s="9"/>
      <c r="C153" s="74"/>
      <c r="D153" s="46" t="s">
        <v>31</v>
      </c>
      <c r="E153" s="27" t="s">
        <v>38</v>
      </c>
      <c r="F153" s="58">
        <v>30</v>
      </c>
      <c r="G153" s="57">
        <v>2.5499999999999998</v>
      </c>
      <c r="H153" s="57">
        <v>0.99</v>
      </c>
      <c r="I153" s="57">
        <v>14.55</v>
      </c>
      <c r="J153" s="57">
        <v>77.7</v>
      </c>
      <c r="K153" s="57" t="s">
        <v>106</v>
      </c>
    </row>
    <row r="154" spans="1:11" x14ac:dyDescent="0.25">
      <c r="A154" s="16"/>
      <c r="B154" s="11"/>
      <c r="C154" s="75"/>
      <c r="D154" s="76" t="s">
        <v>32</v>
      </c>
      <c r="E154" s="5"/>
      <c r="F154" s="12">
        <f>SUM(F148:F153)</f>
        <v>500</v>
      </c>
      <c r="G154" s="12">
        <f>SUM(G148:G153)</f>
        <v>19.250000000000004</v>
      </c>
      <c r="H154" s="12">
        <f>SUM(H148:H153)</f>
        <v>19.739999999999998</v>
      </c>
      <c r="I154" s="12">
        <f>SUM(I148:I153)</f>
        <v>83.75</v>
      </c>
      <c r="J154" s="12">
        <f>SUM(J148:J153)</f>
        <v>587</v>
      </c>
      <c r="K154" s="12"/>
    </row>
    <row r="155" spans="1:11" x14ac:dyDescent="0.25">
      <c r="A155" s="17">
        <f>A148</f>
        <v>2</v>
      </c>
      <c r="B155" s="7">
        <f>B148</f>
        <v>5</v>
      </c>
      <c r="C155" s="78" t="s">
        <v>24</v>
      </c>
      <c r="D155" s="46" t="s">
        <v>25</v>
      </c>
      <c r="E155" s="27" t="s">
        <v>132</v>
      </c>
      <c r="F155" s="58">
        <v>60</v>
      </c>
      <c r="G155" s="57">
        <v>0.48</v>
      </c>
      <c r="H155" s="57">
        <v>0.06</v>
      </c>
      <c r="I155" s="57">
        <v>1.68</v>
      </c>
      <c r="J155" s="57">
        <v>9</v>
      </c>
      <c r="K155" s="57">
        <v>836</v>
      </c>
    </row>
    <row r="156" spans="1:11" x14ac:dyDescent="0.25">
      <c r="A156" s="15"/>
      <c r="B156" s="9"/>
      <c r="C156" s="74"/>
      <c r="D156" s="46" t="s">
        <v>26</v>
      </c>
      <c r="E156" s="27" t="s">
        <v>90</v>
      </c>
      <c r="F156" s="58">
        <v>200</v>
      </c>
      <c r="G156" s="57">
        <v>1.32</v>
      </c>
      <c r="H156" s="57">
        <v>4.99</v>
      </c>
      <c r="I156" s="57">
        <v>6.03</v>
      </c>
      <c r="J156" s="57">
        <v>138.5</v>
      </c>
      <c r="K156" s="57">
        <v>124.17</v>
      </c>
    </row>
    <row r="157" spans="1:11" x14ac:dyDescent="0.25">
      <c r="A157" s="15"/>
      <c r="B157" s="9"/>
      <c r="C157" s="74"/>
      <c r="D157" s="46" t="s">
        <v>27</v>
      </c>
      <c r="E157" s="27" t="s">
        <v>100</v>
      </c>
      <c r="F157" s="58">
        <v>90</v>
      </c>
      <c r="G157" s="57">
        <v>15.45</v>
      </c>
      <c r="H157" s="57">
        <v>15.04</v>
      </c>
      <c r="I157" s="57">
        <v>14.98</v>
      </c>
      <c r="J157" s="57">
        <v>162</v>
      </c>
      <c r="K157" s="57" t="s">
        <v>125</v>
      </c>
    </row>
    <row r="158" spans="1:11" x14ac:dyDescent="0.25">
      <c r="A158" s="15"/>
      <c r="B158" s="9"/>
      <c r="C158" s="74"/>
      <c r="D158" s="46" t="s">
        <v>28</v>
      </c>
      <c r="E158" s="27" t="s">
        <v>72</v>
      </c>
      <c r="F158" s="58">
        <v>150</v>
      </c>
      <c r="G158" s="57">
        <v>3.6</v>
      </c>
      <c r="H158" s="57">
        <v>4</v>
      </c>
      <c r="I158" s="57">
        <v>29.55</v>
      </c>
      <c r="J158" s="57">
        <v>220.4</v>
      </c>
      <c r="K158" s="57">
        <v>512</v>
      </c>
    </row>
    <row r="159" spans="1:11" x14ac:dyDescent="0.25">
      <c r="A159" s="15"/>
      <c r="B159" s="9"/>
      <c r="C159" s="74"/>
      <c r="D159" s="46" t="s">
        <v>29</v>
      </c>
      <c r="E159" s="27" t="s">
        <v>92</v>
      </c>
      <c r="F159" s="58">
        <v>200</v>
      </c>
      <c r="G159" s="57">
        <v>0.68</v>
      </c>
      <c r="H159" s="57">
        <v>0.28000000000000003</v>
      </c>
      <c r="I159" s="57">
        <v>27.62</v>
      </c>
      <c r="J159" s="57">
        <v>68.599999999999994</v>
      </c>
      <c r="K159" s="57">
        <v>705</v>
      </c>
    </row>
    <row r="160" spans="1:11" x14ac:dyDescent="0.25">
      <c r="A160" s="8"/>
      <c r="B160" s="9"/>
      <c r="C160" s="74"/>
      <c r="D160" s="46" t="s">
        <v>23</v>
      </c>
      <c r="E160" s="27" t="s">
        <v>45</v>
      </c>
      <c r="F160" s="58">
        <v>100</v>
      </c>
      <c r="G160" s="57">
        <v>0.4</v>
      </c>
      <c r="H160" s="57">
        <v>0.4</v>
      </c>
      <c r="I160" s="57">
        <v>9.8000000000000007</v>
      </c>
      <c r="J160" s="57">
        <v>73.3</v>
      </c>
      <c r="K160" s="57">
        <v>976</v>
      </c>
    </row>
    <row r="161" spans="1:11" ht="14.4" customHeight="1" x14ac:dyDescent="0.25">
      <c r="A161" s="15"/>
      <c r="B161" s="9"/>
      <c r="C161" s="74"/>
      <c r="D161" s="46" t="s">
        <v>30</v>
      </c>
      <c r="E161" s="27" t="s">
        <v>37</v>
      </c>
      <c r="F161" s="58">
        <v>30</v>
      </c>
      <c r="G161" s="57">
        <v>3.21</v>
      </c>
      <c r="H161" s="57">
        <v>1.35</v>
      </c>
      <c r="I161" s="57">
        <v>13.05</v>
      </c>
      <c r="J161" s="57">
        <v>72.599999999999994</v>
      </c>
      <c r="K161" s="57">
        <v>897</v>
      </c>
    </row>
    <row r="162" spans="1:11" ht="16.95" customHeight="1" x14ac:dyDescent="0.25">
      <c r="A162" s="15"/>
      <c r="B162" s="9"/>
      <c r="C162" s="74"/>
      <c r="D162" s="46" t="s">
        <v>31</v>
      </c>
      <c r="E162" s="27" t="s">
        <v>38</v>
      </c>
      <c r="F162" s="58">
        <v>30</v>
      </c>
      <c r="G162" s="57">
        <v>2.5499999999999998</v>
      </c>
      <c r="H162" s="57">
        <v>0.99</v>
      </c>
      <c r="I162" s="57">
        <v>14.55</v>
      </c>
      <c r="J162" s="57">
        <v>77.7</v>
      </c>
      <c r="K162" s="57" t="s">
        <v>106</v>
      </c>
    </row>
    <row r="163" spans="1:11" x14ac:dyDescent="0.25">
      <c r="A163" s="15"/>
      <c r="B163" s="9"/>
      <c r="C163" s="74"/>
      <c r="D163" s="46"/>
      <c r="E163" s="27"/>
      <c r="F163" s="58"/>
      <c r="G163" s="57"/>
      <c r="H163" s="57"/>
      <c r="I163" s="57"/>
      <c r="J163" s="57"/>
      <c r="K163" s="57"/>
    </row>
    <row r="164" spans="1:11" x14ac:dyDescent="0.25">
      <c r="A164" s="16"/>
      <c r="B164" s="11"/>
      <c r="C164" s="75"/>
      <c r="D164" s="76" t="s">
        <v>32</v>
      </c>
      <c r="E164" s="5"/>
      <c r="F164" s="12">
        <f>SUM(F155:F163)</f>
        <v>860</v>
      </c>
      <c r="G164" s="12">
        <f>SUM(G155:G163)</f>
        <v>27.69</v>
      </c>
      <c r="H164" s="12">
        <f>SUM(H155:H163)</f>
        <v>27.11</v>
      </c>
      <c r="I164" s="12">
        <f>SUM(I155:I163)</f>
        <v>117.25999999999999</v>
      </c>
      <c r="J164" s="12">
        <f>SUM(J155:J163)</f>
        <v>822.1</v>
      </c>
      <c r="K164" s="12"/>
    </row>
    <row r="165" spans="1:11" ht="25.2" customHeight="1" x14ac:dyDescent="0.25">
      <c r="A165" s="44">
        <f>A148</f>
        <v>2</v>
      </c>
      <c r="B165" s="45">
        <f>B148</f>
        <v>5</v>
      </c>
      <c r="C165" s="89" t="s">
        <v>4</v>
      </c>
      <c r="D165" s="90"/>
      <c r="E165" s="38"/>
      <c r="F165" s="39">
        <f>F154+F164</f>
        <v>1360</v>
      </c>
      <c r="G165" s="39">
        <f>G154+G164</f>
        <v>46.940000000000005</v>
      </c>
      <c r="H165" s="39">
        <f>H154+H164</f>
        <v>46.849999999999994</v>
      </c>
      <c r="I165" s="39">
        <f>I154+I164</f>
        <v>201.01</v>
      </c>
      <c r="J165" s="39">
        <f>J154+J164</f>
        <v>1409.1</v>
      </c>
      <c r="K165" s="55"/>
    </row>
    <row r="166" spans="1:11" ht="24.6" customHeight="1" x14ac:dyDescent="0.25">
      <c r="A166" s="46"/>
      <c r="B166" s="46"/>
      <c r="C166" s="91" t="s">
        <v>5</v>
      </c>
      <c r="D166" s="92"/>
      <c r="E166" s="47"/>
      <c r="F166" s="88">
        <f>(F22+F38+F54+F70+F85+F102+F117+F132+F147+F165)/10</f>
        <v>1319.6</v>
      </c>
      <c r="G166" s="88">
        <f>(G22+G38+G54+G70+G85+G102+G117+G132+G147+G165)/10</f>
        <v>47.789000000000001</v>
      </c>
      <c r="H166" s="88">
        <f>(H22+H38+H54+H70+H85+H102+H117+H132+H147+H165)/10</f>
        <v>49.129999999999995</v>
      </c>
      <c r="I166" s="88">
        <f>(I22+I38+I54+I70+I85+I102+I117+I132+I147+I165)/10</f>
        <v>207.28900000000004</v>
      </c>
      <c r="J166" s="88">
        <f>(J22+J38+J54+J70+J85+J102+J117+J132+J147+J165)/10</f>
        <v>1457.71</v>
      </c>
      <c r="K166" s="48"/>
    </row>
  </sheetData>
  <mergeCells count="13">
    <mergeCell ref="C54:D54"/>
    <mergeCell ref="C22:D22"/>
    <mergeCell ref="C1:E1"/>
    <mergeCell ref="H1:K1"/>
    <mergeCell ref="H2:K2"/>
    <mergeCell ref="C38:D38"/>
    <mergeCell ref="C165:D165"/>
    <mergeCell ref="C166:D166"/>
    <mergeCell ref="C85:D85"/>
    <mergeCell ref="C132:D132"/>
    <mergeCell ref="C117:D117"/>
    <mergeCell ref="C102:D102"/>
    <mergeCell ref="C147:D1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dcterms:created xsi:type="dcterms:W3CDTF">2022-05-16T14:23:56Z</dcterms:created>
  <dcterms:modified xsi:type="dcterms:W3CDTF">2026-09-03T06:30:06Z</dcterms:modified>
</cp:coreProperties>
</file>