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20 - Филиалы\Екатеринбургский филиал\!! ШКОЛЫ Екатеринбург\Меню ШУ 26 год с 09.01.2026\меню для мониторинга\14\"/>
    </mc:Choice>
  </mc:AlternateContent>
  <xr:revisionPtr revIDLastSave="0" documentId="13_ncr:1_{BECC89F8-F1E4-4C71-8ABD-F24ADB3AF295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G12" i="1" l="1"/>
  <c r="J142" i="1" l="1"/>
  <c r="I142" i="1"/>
  <c r="H142" i="1"/>
  <c r="G142" i="1"/>
  <c r="F142" i="1"/>
  <c r="J119" i="1"/>
  <c r="I119" i="1"/>
  <c r="H119" i="1"/>
  <c r="G119" i="1"/>
  <c r="J86" i="1"/>
  <c r="I86" i="1"/>
  <c r="H86" i="1"/>
  <c r="G86" i="1"/>
  <c r="F86" i="1"/>
  <c r="J126" i="1"/>
  <c r="I126" i="1"/>
  <c r="H126" i="1"/>
  <c r="G126" i="1"/>
  <c r="F118" i="1"/>
  <c r="H45" i="1"/>
  <c r="G45" i="1"/>
  <c r="J45" i="1"/>
  <c r="I45" i="1"/>
  <c r="F45" i="1"/>
  <c r="J165" i="1" l="1"/>
  <c r="I165" i="1"/>
  <c r="H165" i="1"/>
  <c r="G165" i="1"/>
  <c r="F165" i="1"/>
  <c r="J156" i="1"/>
  <c r="I156" i="1"/>
  <c r="H156" i="1"/>
  <c r="G156" i="1"/>
  <c r="F156" i="1"/>
  <c r="F126" i="1"/>
  <c r="J118" i="1"/>
  <c r="I118" i="1"/>
  <c r="H118" i="1"/>
  <c r="G118" i="1"/>
  <c r="J111" i="1"/>
  <c r="I111" i="1"/>
  <c r="H111" i="1"/>
  <c r="G111" i="1"/>
  <c r="F111" i="1"/>
  <c r="F119" i="1" s="1"/>
  <c r="J102" i="1"/>
  <c r="I102" i="1"/>
  <c r="H102" i="1"/>
  <c r="G102" i="1"/>
  <c r="F102" i="1"/>
  <c r="J93" i="1"/>
  <c r="I93" i="1"/>
  <c r="H93" i="1"/>
  <c r="G93" i="1"/>
  <c r="F93" i="1"/>
  <c r="G166" i="1" l="1"/>
  <c r="I166" i="1"/>
  <c r="F166" i="1"/>
  <c r="H166" i="1"/>
  <c r="J166" i="1"/>
  <c r="F103" i="1"/>
  <c r="H103" i="1"/>
  <c r="J103" i="1"/>
  <c r="G103" i="1"/>
  <c r="I103" i="1"/>
  <c r="J77" i="1"/>
  <c r="J87" i="1" s="1"/>
  <c r="I77" i="1"/>
  <c r="I87" i="1" s="1"/>
  <c r="H77" i="1"/>
  <c r="G77" i="1"/>
  <c r="G87" i="1" s="1"/>
  <c r="F77" i="1"/>
  <c r="F87" i="1" s="1"/>
  <c r="H87" i="1" l="1"/>
  <c r="J69" i="1"/>
  <c r="J53" i="1"/>
  <c r="I69" i="1"/>
  <c r="H69" i="1"/>
  <c r="G69" i="1"/>
  <c r="F69" i="1"/>
  <c r="J61" i="1"/>
  <c r="I61" i="1"/>
  <c r="H61" i="1"/>
  <c r="G61" i="1"/>
  <c r="F61" i="1"/>
  <c r="I53" i="1"/>
  <c r="H53" i="1"/>
  <c r="G53" i="1"/>
  <c r="F53" i="1"/>
  <c r="J37" i="1"/>
  <c r="J29" i="1"/>
  <c r="I29" i="1"/>
  <c r="H29" i="1"/>
  <c r="G29" i="1"/>
  <c r="F29" i="1"/>
  <c r="J21" i="1"/>
  <c r="I21" i="1"/>
  <c r="H21" i="1"/>
  <c r="G21" i="1"/>
  <c r="F21" i="1"/>
  <c r="J38" i="1" l="1"/>
  <c r="F54" i="1"/>
  <c r="F70" i="1"/>
  <c r="H70" i="1"/>
  <c r="G70" i="1"/>
  <c r="I70" i="1"/>
  <c r="J54" i="1"/>
  <c r="J70" i="1"/>
  <c r="H54" i="1"/>
  <c r="G54" i="1"/>
  <c r="I54" i="1"/>
  <c r="H12" i="1"/>
  <c r="H22" i="1" s="1"/>
  <c r="G22" i="1"/>
  <c r="I12" i="1"/>
  <c r="I22" i="1" s="1"/>
  <c r="J12" i="1"/>
  <c r="J22" i="1" s="1"/>
  <c r="F12" i="1"/>
  <c r="F22" i="1" s="1"/>
  <c r="B166" i="1" l="1"/>
  <c r="A166" i="1"/>
  <c r="B157" i="1"/>
  <c r="A157" i="1"/>
  <c r="J149" i="1"/>
  <c r="I149" i="1"/>
  <c r="H149" i="1"/>
  <c r="G149" i="1"/>
  <c r="F149" i="1"/>
  <c r="B135" i="1"/>
  <c r="A135" i="1"/>
  <c r="J134" i="1"/>
  <c r="I134" i="1"/>
  <c r="H134" i="1"/>
  <c r="G134" i="1"/>
  <c r="F134" i="1"/>
  <c r="F135" i="1" s="1"/>
  <c r="B127" i="1"/>
  <c r="A127" i="1"/>
  <c r="B112" i="1"/>
  <c r="A112" i="1"/>
  <c r="B103" i="1"/>
  <c r="A103" i="1"/>
  <c r="B94" i="1"/>
  <c r="A94" i="1"/>
  <c r="B78" i="1"/>
  <c r="A78" i="1"/>
  <c r="B62" i="1"/>
  <c r="A62" i="1"/>
  <c r="B54" i="1"/>
  <c r="A54" i="1"/>
  <c r="B46" i="1"/>
  <c r="A46" i="1"/>
  <c r="B38" i="1"/>
  <c r="A38" i="1"/>
  <c r="I37" i="1"/>
  <c r="I38" i="1" s="1"/>
  <c r="H37" i="1"/>
  <c r="H38" i="1" s="1"/>
  <c r="G37" i="1"/>
  <c r="G38" i="1" s="1"/>
  <c r="F37" i="1"/>
  <c r="F38" i="1" s="1"/>
  <c r="B30" i="1"/>
  <c r="A30" i="1"/>
  <c r="B22" i="1"/>
  <c r="A22" i="1"/>
  <c r="B13" i="1"/>
  <c r="A13" i="1"/>
  <c r="H135" i="1" l="1"/>
  <c r="J135" i="1"/>
  <c r="F150" i="1"/>
  <c r="F167" i="1" s="1"/>
  <c r="J150" i="1"/>
  <c r="G135" i="1"/>
  <c r="G167" i="1" s="1"/>
  <c r="I135" i="1"/>
  <c r="I167" i="1" s="1"/>
  <c r="G150" i="1"/>
  <c r="I150" i="1"/>
  <c r="J167" i="1" l="1"/>
  <c r="H150" i="1"/>
  <c r="H167" i="1" s="1"/>
</calcChain>
</file>

<file path=xl/sharedStrings.xml><?xml version="1.0" encoding="utf-8"?>
<sst xmlns="http://schemas.openxmlformats.org/spreadsheetml/2006/main" count="331" uniqueCount="138">
  <si>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</si>
  <si>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</si>
  <si>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</si>
  <si>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</si>
  <si>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</si>
  <si>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</si>
  <si>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</si>
  <si>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</si>
  <si>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</si>
  <si>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</si>
  <si>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</si>
  <si>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</si>
  <si>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</si>
  <si>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</si>
  <si>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</si>
  <si>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</si>
  <si>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</si>
  <si>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</si>
  <si>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</si>
  <si>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</si>
  <si>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</si>
  <si>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</si>
  <si>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</si>
  <si>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</si>
  <si>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</si>
  <si>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</si>
  <si>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</si>
  <si>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</si>
  <si>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</si>
  <si>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</si>
  <si>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</si>
  <si>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</si>
  <si>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</si>
  <si>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</si>
  <si>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день</t>
  </si>
  <si>
    <t>месяц</t>
  </si>
  <si>
    <t>год</t>
  </si>
  <si>
    <t>Хлеб пшеничный</t>
  </si>
  <si>
    <t>Хлеб ржаной</t>
  </si>
  <si>
    <t>Гренки из пшеничного хлеба</t>
  </si>
  <si>
    <t>Каша гречневая рассыпчатая</t>
  </si>
  <si>
    <t>Компот из яблок и ягод</t>
  </si>
  <si>
    <t>Пюре картофельное</t>
  </si>
  <si>
    <t>Напиток из плодов шиповника</t>
  </si>
  <si>
    <t>Чай с лимоном</t>
  </si>
  <si>
    <t>Чай с сахаром</t>
  </si>
  <si>
    <t>Мандарины</t>
  </si>
  <si>
    <t>Яблоки свежие</t>
  </si>
  <si>
    <t>Чай ягодный</t>
  </si>
  <si>
    <t>Сырники</t>
  </si>
  <si>
    <t>Рассольник ленинградский со сметаной</t>
  </si>
  <si>
    <t>Молоко сгущенное</t>
  </si>
  <si>
    <t>Кукуруза консервированная</t>
  </si>
  <si>
    <t>Гуляш из мяса свинины</t>
  </si>
  <si>
    <t>2025-2026</t>
  </si>
  <si>
    <t>Хлопья кукурузные с молоком</t>
  </si>
  <si>
    <t xml:space="preserve">Батон </t>
  </si>
  <si>
    <t xml:space="preserve">Печенье </t>
  </si>
  <si>
    <t>1 633,09</t>
  </si>
  <si>
    <t>1 746,01</t>
  </si>
  <si>
    <t>1 148</t>
  </si>
  <si>
    <t>сладкое</t>
  </si>
  <si>
    <t>Салат  Витаминный</t>
  </si>
  <si>
    <t>Суп-лапша на курином бульоне</t>
  </si>
  <si>
    <t>Лимонад апельсиновый</t>
  </si>
  <si>
    <t>1 015</t>
  </si>
  <si>
    <t>14 539,89</t>
  </si>
  <si>
    <t>Бутерброд с сыром</t>
  </si>
  <si>
    <t>Голубцы Ленивые с пюре картофельным</t>
  </si>
  <si>
    <t>14 539,27</t>
  </si>
  <si>
    <t>Суп-крем из разных овощей</t>
  </si>
  <si>
    <t>Паста сливочная с индейкой</t>
  </si>
  <si>
    <t>Морс ягодный</t>
  </si>
  <si>
    <t>1 633,11</t>
  </si>
  <si>
    <t>1 242</t>
  </si>
  <si>
    <t>Омлет запеченный или паровой</t>
  </si>
  <si>
    <t>Напиток Каркаде</t>
  </si>
  <si>
    <t>1 899</t>
  </si>
  <si>
    <t>Борщ с капустой, картофелем и сметаной</t>
  </si>
  <si>
    <t>Котлета куриная Сливочная</t>
  </si>
  <si>
    <t>Орзотто с овощами</t>
  </si>
  <si>
    <t>1 021</t>
  </si>
  <si>
    <t>1 027,53</t>
  </si>
  <si>
    <t>1 633,48</t>
  </si>
  <si>
    <t>1 030</t>
  </si>
  <si>
    <t>1 802</t>
  </si>
  <si>
    <t xml:space="preserve">Йогурт </t>
  </si>
  <si>
    <t>Каша пшенная молочная с маслом сливочным</t>
  </si>
  <si>
    <t>Щи из свежей капусты с картофелем со сметаной</t>
  </si>
  <si>
    <t>Люля-кебаб по-школьному</t>
  </si>
  <si>
    <t xml:space="preserve">Кисель </t>
  </si>
  <si>
    <t>1 657,01</t>
  </si>
  <si>
    <t>1 318</t>
  </si>
  <si>
    <t>Каша гречневая  молочная с маслом сливочным</t>
  </si>
  <si>
    <t>Напиток Облепиховый</t>
  </si>
  <si>
    <t>1 066,01</t>
  </si>
  <si>
    <t xml:space="preserve">Плов со свининой </t>
  </si>
  <si>
    <t>Компот из свежих яблок и апельсин</t>
  </si>
  <si>
    <t>1 018</t>
  </si>
  <si>
    <t>Жаркое по-домашнему с мясом птицы</t>
  </si>
  <si>
    <t>1 026</t>
  </si>
  <si>
    <t xml:space="preserve">Салат из белокочанной капусты с морковью </t>
  </si>
  <si>
    <t xml:space="preserve">Суп Кубанский </t>
  </si>
  <si>
    <t>Компот из свежих яблок</t>
  </si>
  <si>
    <t>14 613,14</t>
  </si>
  <si>
    <t>Каша рисовая молочная с маслом сливочным</t>
  </si>
  <si>
    <t>Йогурт</t>
  </si>
  <si>
    <t>Горячий шоколад Хрутка</t>
  </si>
  <si>
    <t>Щи "Новгородские" со сметаной</t>
  </si>
  <si>
    <t>Тефтели мясные с рисом и соусом красным</t>
  </si>
  <si>
    <t>Котлета Пожарская с картофельным пюре</t>
  </si>
  <si>
    <t>Маффин ванильный</t>
  </si>
  <si>
    <t>Суп овощной  Минестроне</t>
  </si>
  <si>
    <t>Биточек из курицы</t>
  </si>
  <si>
    <t>Фузилли отварные с зеленым соусом</t>
  </si>
  <si>
    <t>1 165,06</t>
  </si>
  <si>
    <t>Оладьи с топпингом</t>
  </si>
  <si>
    <t>1 330,23</t>
  </si>
  <si>
    <t>Суп картофельный с чечевицей</t>
  </si>
  <si>
    <t>1 229,1</t>
  </si>
  <si>
    <t xml:space="preserve">Фиш- филе минтай </t>
  </si>
  <si>
    <t>Картофель по-деревенски</t>
  </si>
  <si>
    <t>1 699,06</t>
  </si>
  <si>
    <t>Салат из отварной свеклы с сыром</t>
  </si>
  <si>
    <t>Курица в сметанном соусе с макаронами</t>
  </si>
  <si>
    <t>1 157</t>
  </si>
  <si>
    <t>Паприкаш с рисом</t>
  </si>
  <si>
    <t>Желе ягодное</t>
  </si>
  <si>
    <t>1 489,02</t>
  </si>
  <si>
    <t>Рыба, запеченная с сыром</t>
  </si>
  <si>
    <t>120</t>
  </si>
  <si>
    <t>Суп-пюре из гороха</t>
  </si>
  <si>
    <t xml:space="preserve">Батон	</t>
  </si>
  <si>
    <t>Мексиканский флан</t>
  </si>
  <si>
    <t>1 559</t>
  </si>
  <si>
    <t>Батон</t>
  </si>
  <si>
    <t>Булгур с овощами</t>
  </si>
  <si>
    <t xml:space="preserve">Батон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</si>
</sst>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8" fillId="0" borderId="6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0" fillId="0" borderId="13" xfId="0" applyBorder="1"/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3" borderId="17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13" fillId="0" borderId="0" xfId="0" applyFont="1" applyAlignment="1">
      <alignment horizontal="center" vertical="top"/>
    </xf>
    <xf numFmtId="0" fontId="5" fillId="2" borderId="2" xfId="0" applyNumberFormat="1" applyFont="1" applyFill="1" applyBorder="1" applyAlignment="1" applyProtection="1">
      <alignment horizontal="center" vertical="top" wrapText="1"/>
      <protection locked="0"/>
    </xf>
    <xf numFmtId="3" fontId="5" fillId="2" borderId="2" xfId="0" applyNumberFormat="1" applyFont="1" applyFill="1" applyBorder="1" applyAlignment="1" applyProtection="1">
      <alignment horizontal="center" vertical="top" wrapText="1"/>
      <protection locked="0"/>
    </xf>
    <xf numFmtId="0" fontId="5" fillId="4" borderId="2" xfId="0" applyFont="1" applyFill="1" applyBorder="1" applyAlignment="1" applyProtection="1">
      <alignment vertical="top" wrapText="1"/>
      <protection locked="0"/>
    </xf>
    <xf numFmtId="0" fontId="5" fillId="4" borderId="2" xfId="0" applyFont="1" applyFill="1" applyBorder="1" applyAlignment="1" applyProtection="1">
      <alignment horizontal="center" vertical="top" wrapText="1"/>
      <protection locked="0"/>
    </xf>
    <xf numFmtId="0" fontId="8" fillId="4" borderId="2" xfId="0" applyFont="1" applyFill="1" applyBorder="1" applyAlignment="1" applyProtection="1">
      <alignment horizontal="right"/>
      <protection locked="0"/>
    </xf>
    <xf numFmtId="0" fontId="0" fillId="5" borderId="20" xfId="0" applyFill="1" applyBorder="1" applyAlignment="1">
      <alignment horizontal="left" vertical="top" wrapText="1"/>
    </xf>
    <xf numFmtId="0" fontId="0" fillId="5" borderId="20" xfId="0" applyNumberFormat="1" applyFill="1" applyBorder="1" applyAlignment="1">
      <alignment horizontal="center" vertical="top" wrapText="1"/>
    </xf>
    <xf numFmtId="0" fontId="15" fillId="2" borderId="2" xfId="0" applyFont="1" applyFill="1" applyBorder="1" applyAlignment="1" applyProtection="1">
      <alignment vertical="top" wrapText="1"/>
      <protection locked="0"/>
    </xf>
    <xf numFmtId="0" fontId="3" fillId="5" borderId="20" xfId="0" applyFont="1" applyFill="1" applyBorder="1" applyAlignment="1">
      <alignment horizontal="left" vertical="top" wrapText="1"/>
    </xf>
    <xf numFmtId="0" fontId="5" fillId="2" borderId="4" xfId="0" applyFont="1" applyFill="1" applyBorder="1" applyAlignment="1" applyProtection="1">
      <alignment vertical="top" wrapText="1"/>
      <protection locked="0"/>
    </xf>
    <xf numFmtId="0" fontId="16" fillId="5" borderId="20" xfId="0" applyNumberFormat="1" applyFont="1" applyFill="1" applyBorder="1" applyAlignment="1">
      <alignment horizontal="center" vertical="top"/>
    </xf>
    <xf numFmtId="0" fontId="16" fillId="5" borderId="22" xfId="0" applyNumberFormat="1" applyFont="1" applyFill="1" applyBorder="1" applyAlignment="1">
      <alignment horizontal="center" vertical="top"/>
    </xf>
    <xf numFmtId="0" fontId="16" fillId="5" borderId="20" xfId="0" applyFont="1" applyFill="1" applyBorder="1" applyAlignment="1">
      <alignment horizontal="center" vertical="top"/>
    </xf>
    <xf numFmtId="0" fontId="0" fillId="5" borderId="20" xfId="0" applyNumberFormat="1" applyFill="1" applyBorder="1" applyAlignment="1">
      <alignment horizontal="center" vertical="top"/>
    </xf>
    <xf numFmtId="0" fontId="0" fillId="5" borderId="22" xfId="0" applyNumberFormat="1" applyFill="1" applyBorder="1" applyAlignment="1">
      <alignment horizontal="center" vertical="top"/>
    </xf>
    <xf numFmtId="0" fontId="0" fillId="5" borderId="20" xfId="0" applyFill="1" applyBorder="1" applyAlignment="1">
      <alignment horizontal="center" vertical="top"/>
    </xf>
    <xf numFmtId="0" fontId="5" fillId="3" borderId="5" xfId="0" applyFont="1" applyFill="1" applyBorder="1" applyAlignment="1">
      <alignment vertical="top" wrapText="1"/>
    </xf>
    <xf numFmtId="0" fontId="5" fillId="3" borderId="5" xfId="0" applyFont="1" applyFill="1" applyBorder="1" applyAlignment="1">
      <alignment horizontal="center" vertical="top" wrapText="1"/>
    </xf>
    <xf numFmtId="0" fontId="0" fillId="5" borderId="2" xfId="0" applyNumberFormat="1" applyFill="1" applyBorder="1" applyAlignment="1">
      <alignment horizontal="center" vertical="top" wrapText="1"/>
    </xf>
    <xf numFmtId="0" fontId="0" fillId="5" borderId="2" xfId="0" applyNumberFormat="1" applyFill="1" applyBorder="1" applyAlignment="1">
      <alignment horizontal="center" vertical="top"/>
    </xf>
    <xf numFmtId="0" fontId="14" fillId="3" borderId="24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9" fillId="4" borderId="18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0" borderId="2" xfId="0" applyFont="1" applyBorder="1"/>
    <xf numFmtId="0" fontId="9" fillId="0" borderId="2" xfId="0" applyFont="1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top" wrapText="1"/>
    </xf>
    <xf numFmtId="0" fontId="5" fillId="0" borderId="2" xfId="0" applyFont="1" applyBorder="1" applyAlignment="1">
      <alignment horizontal="center"/>
    </xf>
    <xf numFmtId="0" fontId="12" fillId="0" borderId="21" xfId="0" applyFont="1" applyBorder="1" applyAlignment="1">
      <alignment horizontal="center" vertical="center" wrapText="1"/>
    </xf>
    <xf numFmtId="0" fontId="5" fillId="2" borderId="27" xfId="0" applyNumberFormat="1" applyFont="1" applyFill="1" applyBorder="1" applyAlignment="1" applyProtection="1">
      <alignment horizontal="center" vertical="top" wrapText="1"/>
      <protection locked="0"/>
    </xf>
    <xf numFmtId="0" fontId="5" fillId="0" borderId="27" xfId="0" applyFont="1" applyBorder="1" applyAlignment="1">
      <alignment horizontal="center" vertical="top" wrapText="1"/>
    </xf>
    <xf numFmtId="0" fontId="5" fillId="3" borderId="18" xfId="0" applyFont="1" applyFill="1" applyBorder="1" applyAlignment="1">
      <alignment horizontal="center" vertical="top" wrapText="1"/>
    </xf>
    <xf numFmtId="0" fontId="5" fillId="4" borderId="27" xfId="0" applyFont="1" applyFill="1" applyBorder="1" applyAlignment="1" applyProtection="1">
      <alignment horizontal="center" vertical="top" wrapText="1"/>
      <protection locked="0"/>
    </xf>
    <xf numFmtId="0" fontId="5" fillId="3" borderId="26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 vertical="top" wrapText="1"/>
    </xf>
    <xf numFmtId="3" fontId="5" fillId="4" borderId="2" xfId="0" applyNumberFormat="1" applyFont="1" applyFill="1" applyBorder="1" applyAlignment="1" applyProtection="1">
      <alignment horizontal="center" vertical="top" wrapText="1"/>
      <protection locked="0"/>
    </xf>
    <xf numFmtId="3" fontId="16" fillId="5" borderId="2" xfId="0" applyNumberFormat="1" applyFont="1" applyFill="1" applyBorder="1" applyAlignment="1">
      <alignment horizontal="center" vertical="top"/>
    </xf>
    <xf numFmtId="0" fontId="17" fillId="5" borderId="20" xfId="0" applyNumberFormat="1" applyFont="1" applyFill="1" applyBorder="1" applyAlignment="1">
      <alignment horizontal="center" vertical="top"/>
    </xf>
    <xf numFmtId="0" fontId="5" fillId="5" borderId="20" xfId="0" applyNumberFormat="1" applyFont="1" applyFill="1" applyBorder="1" applyAlignment="1">
      <alignment horizontal="center" vertical="top"/>
    </xf>
    <xf numFmtId="3" fontId="5" fillId="5" borderId="20" xfId="0" applyNumberFormat="1" applyFont="1" applyFill="1" applyBorder="1" applyAlignment="1">
      <alignment horizontal="center" vertical="top"/>
    </xf>
    <xf numFmtId="0" fontId="5" fillId="5" borderId="20" xfId="0" applyNumberFormat="1" applyFont="1" applyFill="1" applyBorder="1" applyAlignment="1">
      <alignment horizontal="center" vertical="top" wrapText="1"/>
    </xf>
    <xf numFmtId="0" fontId="2" fillId="0" borderId="2" xfId="0" applyFont="1" applyBorder="1"/>
    <xf numFmtId="0" fontId="5" fillId="5" borderId="2" xfId="0" applyNumberFormat="1" applyFont="1" applyFill="1" applyBorder="1" applyAlignment="1" applyProtection="1">
      <alignment horizontal="center" vertical="top" wrapText="1"/>
      <protection locked="0"/>
    </xf>
    <xf numFmtId="0" fontId="17" fillId="5" borderId="22" xfId="0" applyNumberFormat="1" applyFont="1" applyFill="1" applyBorder="1" applyAlignment="1">
      <alignment horizontal="center" vertical="top"/>
    </xf>
    <xf numFmtId="3" fontId="5" fillId="5" borderId="2" xfId="0" applyNumberFormat="1" applyFont="1" applyFill="1" applyBorder="1" applyAlignment="1">
      <alignment horizontal="center" vertical="top"/>
    </xf>
    <xf numFmtId="0" fontId="5" fillId="5" borderId="27" xfId="0" applyNumberFormat="1" applyFont="1" applyFill="1" applyBorder="1" applyAlignment="1" applyProtection="1">
      <alignment horizontal="center" vertical="top" wrapText="1"/>
      <protection locked="0"/>
    </xf>
    <xf numFmtId="3" fontId="5" fillId="5" borderId="2" xfId="0" applyNumberFormat="1" applyFont="1" applyFill="1" applyBorder="1" applyAlignment="1" applyProtection="1">
      <alignment horizontal="center" vertical="top" wrapText="1"/>
      <protection locked="0"/>
    </xf>
    <xf numFmtId="0" fontId="5" fillId="5" borderId="2" xfId="0" applyFont="1" applyFill="1" applyBorder="1" applyAlignment="1" applyProtection="1">
      <alignment horizontal="center" vertical="top" wrapText="1"/>
      <protection locked="0"/>
    </xf>
    <xf numFmtId="0" fontId="5" fillId="5" borderId="2" xfId="0" applyNumberFormat="1" applyFont="1" applyFill="1" applyBorder="1" applyAlignment="1">
      <alignment horizontal="center" vertical="top"/>
    </xf>
    <xf numFmtId="0" fontId="5" fillId="5" borderId="2" xfId="0" applyFont="1" applyFill="1" applyBorder="1" applyAlignment="1">
      <alignment horizontal="center" vertical="top"/>
    </xf>
    <xf numFmtId="0" fontId="12" fillId="0" borderId="28" xfId="0" applyFont="1" applyBorder="1" applyAlignment="1">
      <alignment horizontal="center" vertical="center" wrapText="1"/>
    </xf>
    <xf numFmtId="0" fontId="5" fillId="5" borderId="2" xfId="0" applyFont="1" applyFill="1" applyBorder="1" applyAlignment="1" applyProtection="1">
      <alignment vertical="top" wrapText="1"/>
      <protection locked="0"/>
    </xf>
    <xf numFmtId="0" fontId="0" fillId="5" borderId="20" xfId="0" applyFill="1" applyBorder="1" applyAlignment="1">
      <alignment horizontal="center" vertical="top" wrapText="1"/>
    </xf>
    <xf numFmtId="0" fontId="1" fillId="5" borderId="20" xfId="0" applyFont="1" applyFill="1" applyBorder="1" applyAlignment="1">
      <alignment horizontal="left" vertical="top" wrapText="1"/>
    </xf>
    <xf numFmtId="0" fontId="5" fillId="6" borderId="15" xfId="0" applyFont="1" applyFill="1" applyBorder="1" applyAlignment="1">
      <alignment horizontal="center"/>
    </xf>
    <xf numFmtId="0" fontId="5" fillId="6" borderId="8" xfId="0" applyFont="1" applyFill="1" applyBorder="1" applyAlignment="1">
      <alignment horizontal="center"/>
    </xf>
    <xf numFmtId="0" fontId="14" fillId="6" borderId="4" xfId="0" applyFont="1" applyFill="1" applyBorder="1"/>
    <xf numFmtId="0" fontId="9" fillId="3" borderId="23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  <xf numFmtId="0" fontId="4" fillId="3" borderId="19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24" xfId="0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R13" sqref="R13"/>
    </sheetView>
  </sheetViews>
  <sheetFormatPr defaultColWidth="9.140625" defaultRowHeight="12.75" x14ac:dyDescent="0.2"/>
  <cols>
    <col min="1" max="1" width="4.7109375" style="2" customWidth="1"/>
    <col min="2" max="2" width="7.85546875" style="2" customWidth="1"/>
    <col min="3" max="3" width="11.42578125" style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7</v>
      </c>
      <c r="C1" s="106">
        <v>14</v>
      </c>
      <c r="D1" s="107"/>
      <c r="E1" s="107"/>
      <c r="F1" s="11" t="s">
        <v>16</v>
      </c>
      <c r="G1" s="2" t="s">
        <v>17</v>
      </c>
      <c r="H1" s="108"/>
      <c r="I1" s="108"/>
      <c r="J1" s="108"/>
      <c r="K1" s="108"/>
    </row>
    <row r="2" spans="1:11" ht="18" x14ac:dyDescent="0.2">
      <c r="A2" s="31" t="s">
        <v>6</v>
      </c>
      <c r="C2" s="2"/>
      <c r="G2" s="2" t="s">
        <v>18</v>
      </c>
      <c r="H2" s="108"/>
      <c r="I2" s="108"/>
      <c r="J2" s="108"/>
      <c r="K2" s="108"/>
    </row>
    <row r="3" spans="1:11" ht="17.25" customHeight="1" x14ac:dyDescent="0.2">
      <c r="A3" s="4" t="s">
        <v>8</v>
      </c>
      <c r="C3" s="2"/>
      <c r="D3" s="3"/>
      <c r="E3" s="33" t="s">
        <v>9</v>
      </c>
      <c r="G3" s="2" t="s">
        <v>19</v>
      </c>
      <c r="H3" s="39"/>
      <c r="I3" s="39"/>
      <c r="J3" s="40" t="s">
        <v>54</v>
      </c>
      <c r="K3" s="1"/>
    </row>
    <row r="4" spans="1:11" ht="13.5" thickBot="1" x14ac:dyDescent="0.25">
      <c r="C4" s="2"/>
      <c r="D4" s="4"/>
      <c r="H4" s="41" t="s">
        <v>34</v>
      </c>
      <c r="I4" s="41" t="s">
        <v>35</v>
      </c>
      <c r="J4" s="41" t="s">
        <v>36</v>
      </c>
    </row>
    <row r="5" spans="1:11" ht="23.25" thickBot="1" x14ac:dyDescent="0.25">
      <c r="A5" s="37" t="s">
        <v>14</v>
      </c>
      <c r="B5" s="38" t="s">
        <v>15</v>
      </c>
      <c r="C5" s="32" t="s">
        <v>0</v>
      </c>
      <c r="D5" s="32" t="s">
        <v>13</v>
      </c>
      <c r="E5" s="32" t="s">
        <v>12</v>
      </c>
      <c r="F5" s="32" t="s">
        <v>33</v>
      </c>
      <c r="G5" s="32" t="s">
        <v>1</v>
      </c>
      <c r="H5" s="32" t="s">
        <v>2</v>
      </c>
      <c r="I5" s="32" t="s">
        <v>3</v>
      </c>
      <c r="J5" s="73" t="s">
        <v>10</v>
      </c>
      <c r="K5" s="95" t="s">
        <v>11</v>
      </c>
    </row>
    <row r="6" spans="1:11" ht="15" x14ac:dyDescent="0.25">
      <c r="A6" s="20">
        <v>1</v>
      </c>
      <c r="B6" s="21">
        <v>1</v>
      </c>
      <c r="C6" s="22" t="s">
        <v>20</v>
      </c>
      <c r="D6" s="6" t="s">
        <v>25</v>
      </c>
      <c r="E6" s="34" t="s">
        <v>55</v>
      </c>
      <c r="F6" s="97">
        <v>240</v>
      </c>
      <c r="G6" s="55">
        <v>7.12</v>
      </c>
      <c r="H6" s="55">
        <v>7</v>
      </c>
      <c r="I6" s="55">
        <v>36.92</v>
      </c>
      <c r="J6" s="55">
        <v>228.8</v>
      </c>
      <c r="K6" s="57" t="s">
        <v>58</v>
      </c>
    </row>
    <row r="7" spans="1:11" ht="15" x14ac:dyDescent="0.25">
      <c r="A7" s="23"/>
      <c r="B7" s="14"/>
      <c r="C7" s="10"/>
      <c r="D7" s="6" t="s">
        <v>23</v>
      </c>
      <c r="E7" s="35" t="s">
        <v>47</v>
      </c>
      <c r="F7" s="97" t="s">
        <v>130</v>
      </c>
      <c r="G7" s="55">
        <v>0.48</v>
      </c>
      <c r="H7" s="57"/>
      <c r="I7" s="55">
        <v>11.76</v>
      </c>
      <c r="J7" s="55">
        <v>88</v>
      </c>
      <c r="K7" s="55">
        <v>976</v>
      </c>
    </row>
    <row r="8" spans="1:11" ht="14.45" customHeight="1" x14ac:dyDescent="0.25">
      <c r="A8" s="23"/>
      <c r="B8" s="14"/>
      <c r="C8" s="10"/>
      <c r="D8" s="6" t="s">
        <v>22</v>
      </c>
      <c r="E8" s="96" t="s">
        <v>48</v>
      </c>
      <c r="F8" s="97">
        <v>200</v>
      </c>
      <c r="G8" s="55">
        <v>0.1</v>
      </c>
      <c r="H8" s="57"/>
      <c r="I8" s="55">
        <v>16</v>
      </c>
      <c r="J8" s="55">
        <v>60.2</v>
      </c>
      <c r="K8" s="55">
        <v>971</v>
      </c>
    </row>
    <row r="9" spans="1:11" ht="15" x14ac:dyDescent="0.25">
      <c r="A9" s="23"/>
      <c r="B9" s="14"/>
      <c r="C9" s="10"/>
      <c r="D9" s="6" t="s">
        <v>61</v>
      </c>
      <c r="E9" s="35" t="s">
        <v>57</v>
      </c>
      <c r="F9" s="97">
        <v>30</v>
      </c>
      <c r="G9" s="55">
        <v>1.1200000000000001</v>
      </c>
      <c r="H9" s="55">
        <v>5</v>
      </c>
      <c r="I9" s="55">
        <v>15.96</v>
      </c>
      <c r="J9" s="55">
        <v>109</v>
      </c>
      <c r="K9" s="57" t="s">
        <v>59</v>
      </c>
    </row>
    <row r="10" spans="1:11" ht="15" x14ac:dyDescent="0.25">
      <c r="A10" s="23"/>
      <c r="B10" s="14"/>
      <c r="C10" s="10"/>
      <c r="D10" s="6" t="s">
        <v>30</v>
      </c>
      <c r="E10" s="35" t="s">
        <v>132</v>
      </c>
      <c r="F10" s="97">
        <v>30</v>
      </c>
      <c r="G10" s="55">
        <v>2.13</v>
      </c>
      <c r="H10" s="55">
        <v>1</v>
      </c>
      <c r="I10" s="55">
        <v>12.13</v>
      </c>
      <c r="J10" s="55">
        <v>64.8</v>
      </c>
      <c r="K10" s="57" t="s">
        <v>60</v>
      </c>
    </row>
    <row r="11" spans="1:11" ht="15" x14ac:dyDescent="0.25">
      <c r="A11" s="23"/>
      <c r="B11" s="14"/>
      <c r="C11" s="10"/>
      <c r="D11" s="6"/>
      <c r="E11" s="35"/>
      <c r="F11" s="42"/>
      <c r="G11" s="83"/>
      <c r="H11" s="83"/>
      <c r="I11" s="83"/>
      <c r="J11" s="83"/>
      <c r="K11" s="84"/>
    </row>
    <row r="12" spans="1:11" ht="15" x14ac:dyDescent="0.25">
      <c r="A12" s="24"/>
      <c r="B12" s="16"/>
      <c r="C12" s="7"/>
      <c r="D12" s="17" t="s">
        <v>32</v>
      </c>
      <c r="E12" s="8"/>
      <c r="F12" s="19">
        <f>SUM(F6:F11)</f>
        <v>500</v>
      </c>
      <c r="G12" s="19">
        <f>SUM(G6:G10)</f>
        <v>10.95</v>
      </c>
      <c r="H12" s="19">
        <f>SUM(H6:H11)</f>
        <v>13</v>
      </c>
      <c r="I12" s="19">
        <f t="shared" ref="I12:J12" si="0">SUM(I6:I11)</f>
        <v>92.77000000000001</v>
      </c>
      <c r="J12" s="19">
        <f t="shared" si="0"/>
        <v>550.79999999999995</v>
      </c>
      <c r="K12" s="19"/>
    </row>
    <row r="13" spans="1:11" ht="15" x14ac:dyDescent="0.25">
      <c r="A13" s="25">
        <f>A6</f>
        <v>1</v>
      </c>
      <c r="B13" s="12">
        <f>B6</f>
        <v>1</v>
      </c>
      <c r="C13" s="9" t="s">
        <v>24</v>
      </c>
      <c r="D13" s="6" t="s">
        <v>25</v>
      </c>
      <c r="E13" s="35" t="s">
        <v>62</v>
      </c>
      <c r="F13" s="97">
        <v>60</v>
      </c>
      <c r="G13" s="55">
        <v>0.64</v>
      </c>
      <c r="H13" s="55">
        <v>1</v>
      </c>
      <c r="I13" s="55">
        <v>15.01</v>
      </c>
      <c r="J13" s="55">
        <v>72.2</v>
      </c>
      <c r="K13" s="55">
        <v>45</v>
      </c>
    </row>
    <row r="14" spans="1:11" ht="15" x14ac:dyDescent="0.25">
      <c r="A14" s="23"/>
      <c r="B14" s="14"/>
      <c r="C14" s="10"/>
      <c r="D14" s="6" t="s">
        <v>26</v>
      </c>
      <c r="E14" s="35" t="s">
        <v>131</v>
      </c>
      <c r="F14" s="97">
        <v>200</v>
      </c>
      <c r="G14" s="55">
        <v>4.38</v>
      </c>
      <c r="H14" s="55">
        <v>5</v>
      </c>
      <c r="I14" s="55">
        <v>12.24</v>
      </c>
      <c r="J14" s="55">
        <v>110</v>
      </c>
      <c r="K14" s="57" t="s">
        <v>65</v>
      </c>
    </row>
    <row r="15" spans="1:11" ht="15" x14ac:dyDescent="0.25">
      <c r="A15" s="23"/>
      <c r="B15" s="14"/>
      <c r="C15" s="10"/>
      <c r="D15" s="6" t="s">
        <v>27</v>
      </c>
      <c r="E15" s="35" t="s">
        <v>53</v>
      </c>
      <c r="F15" s="97">
        <v>90</v>
      </c>
      <c r="G15" s="55">
        <v>10.06</v>
      </c>
      <c r="H15" s="55">
        <v>25</v>
      </c>
      <c r="I15" s="55">
        <v>3.25</v>
      </c>
      <c r="J15" s="55">
        <v>212.7</v>
      </c>
      <c r="K15" s="55">
        <v>437.06</v>
      </c>
    </row>
    <row r="16" spans="1:11" ht="15" x14ac:dyDescent="0.25">
      <c r="A16" s="23"/>
      <c r="B16" s="14"/>
      <c r="C16" s="10"/>
      <c r="D16" s="6" t="s">
        <v>28</v>
      </c>
      <c r="E16" s="35" t="s">
        <v>40</v>
      </c>
      <c r="F16" s="97">
        <v>150</v>
      </c>
      <c r="G16" s="55">
        <v>3.6</v>
      </c>
      <c r="H16" s="55">
        <v>6</v>
      </c>
      <c r="I16" s="55">
        <v>37.049999999999997</v>
      </c>
      <c r="J16" s="55">
        <v>220.4</v>
      </c>
      <c r="K16" s="55">
        <v>512</v>
      </c>
    </row>
    <row r="17" spans="1:11" ht="15" x14ac:dyDescent="0.25">
      <c r="A17" s="23"/>
      <c r="B17" s="14"/>
      <c r="C17" s="10"/>
      <c r="D17" s="6" t="s">
        <v>29</v>
      </c>
      <c r="E17" s="35" t="s">
        <v>64</v>
      </c>
      <c r="F17" s="97">
        <v>200</v>
      </c>
      <c r="G17" s="55">
        <v>0.26</v>
      </c>
      <c r="H17" s="57"/>
      <c r="I17" s="55">
        <v>25.08</v>
      </c>
      <c r="J17" s="55">
        <v>103.3</v>
      </c>
      <c r="K17" s="57" t="s">
        <v>66</v>
      </c>
    </row>
    <row r="18" spans="1:11" ht="15" x14ac:dyDescent="0.25">
      <c r="A18" s="23"/>
      <c r="B18" s="14"/>
      <c r="C18" s="10"/>
      <c r="D18" s="6" t="s">
        <v>30</v>
      </c>
      <c r="E18" s="35" t="s">
        <v>37</v>
      </c>
      <c r="F18" s="97">
        <v>25</v>
      </c>
      <c r="G18" s="55">
        <v>2.68</v>
      </c>
      <c r="H18" s="55">
        <v>1</v>
      </c>
      <c r="I18" s="55">
        <v>20.83</v>
      </c>
      <c r="J18" s="55">
        <v>71</v>
      </c>
      <c r="K18" s="55">
        <v>897</v>
      </c>
    </row>
    <row r="19" spans="1:11" ht="15" x14ac:dyDescent="0.25">
      <c r="A19" s="23"/>
      <c r="B19" s="14"/>
      <c r="C19" s="10"/>
      <c r="D19" s="6" t="s">
        <v>31</v>
      </c>
      <c r="E19" s="35" t="s">
        <v>38</v>
      </c>
      <c r="F19" s="97">
        <v>25</v>
      </c>
      <c r="G19" s="55">
        <v>2.13</v>
      </c>
      <c r="H19" s="55">
        <v>1</v>
      </c>
      <c r="I19" s="55">
        <v>12.13</v>
      </c>
      <c r="J19" s="55">
        <v>64.8</v>
      </c>
      <c r="K19" s="57" t="s">
        <v>60</v>
      </c>
    </row>
    <row r="20" spans="1:11" ht="15" x14ac:dyDescent="0.25">
      <c r="A20" s="23"/>
      <c r="B20" s="14"/>
      <c r="C20" s="10"/>
      <c r="D20" s="6"/>
      <c r="E20" s="35"/>
      <c r="F20" s="85"/>
      <c r="G20" s="83"/>
      <c r="H20" s="83"/>
      <c r="I20" s="83"/>
      <c r="J20" s="83"/>
      <c r="K20" s="84"/>
    </row>
    <row r="21" spans="1:11" ht="15" x14ac:dyDescent="0.25">
      <c r="A21" s="23"/>
      <c r="B21" s="14"/>
      <c r="C21" s="10"/>
      <c r="D21" s="17" t="s">
        <v>32</v>
      </c>
      <c r="E21" s="44"/>
      <c r="F21" s="45">
        <f>SUM(F13:F20)</f>
        <v>750</v>
      </c>
      <c r="G21" s="45">
        <f>SUM(G13:G20)</f>
        <v>23.75</v>
      </c>
      <c r="H21" s="45">
        <f>SUM(H13:H20)</f>
        <v>39</v>
      </c>
      <c r="I21" s="45">
        <f>SUM(I13:I20)</f>
        <v>125.58999999999999</v>
      </c>
      <c r="J21" s="45">
        <f>SUM(J13:J20)</f>
        <v>854.39999999999986</v>
      </c>
      <c r="K21" s="80"/>
    </row>
    <row r="22" spans="1:11" ht="15.75" thickBot="1" x14ac:dyDescent="0.25">
      <c r="A22" s="26">
        <f>A6</f>
        <v>1</v>
      </c>
      <c r="B22" s="27">
        <f>B6</f>
        <v>1</v>
      </c>
      <c r="C22" s="104" t="s">
        <v>4</v>
      </c>
      <c r="D22" s="105"/>
      <c r="E22" s="28"/>
      <c r="F22" s="29">
        <f>F12+F21</f>
        <v>1250</v>
      </c>
      <c r="G22" s="29">
        <f>G12+G21</f>
        <v>34.700000000000003</v>
      </c>
      <c r="H22" s="29">
        <f>H12+H21</f>
        <v>52</v>
      </c>
      <c r="I22" s="29">
        <f>I12+I21</f>
        <v>218.36</v>
      </c>
      <c r="J22" s="29">
        <f>J12+J21</f>
        <v>1405.1999999999998</v>
      </c>
      <c r="K22" s="79"/>
    </row>
    <row r="23" spans="1:11" ht="15" x14ac:dyDescent="0.25">
      <c r="A23" s="13">
        <v>1</v>
      </c>
      <c r="B23" s="14">
        <v>2</v>
      </c>
      <c r="C23" s="22" t="s">
        <v>20</v>
      </c>
      <c r="D23" s="6" t="s">
        <v>21</v>
      </c>
      <c r="E23" s="34" t="s">
        <v>67</v>
      </c>
      <c r="F23" s="48">
        <v>30</v>
      </c>
      <c r="G23" s="55">
        <v>4.1900000000000004</v>
      </c>
      <c r="H23" s="55">
        <v>3</v>
      </c>
      <c r="I23" s="55">
        <v>10.29</v>
      </c>
      <c r="J23" s="57">
        <v>88.7</v>
      </c>
      <c r="K23" s="55">
        <v>810</v>
      </c>
    </row>
    <row r="24" spans="1:11" ht="15" x14ac:dyDescent="0.25">
      <c r="A24" s="13"/>
      <c r="B24" s="14"/>
      <c r="C24" s="10"/>
      <c r="D24" s="7" t="s">
        <v>21</v>
      </c>
      <c r="E24" s="35" t="s">
        <v>68</v>
      </c>
      <c r="F24" s="87">
        <v>240</v>
      </c>
      <c r="G24" s="83">
        <v>15.26</v>
      </c>
      <c r="H24" s="83">
        <v>15</v>
      </c>
      <c r="I24" s="83">
        <v>22.03</v>
      </c>
      <c r="J24" s="83">
        <v>345</v>
      </c>
      <c r="K24" s="83">
        <v>995</v>
      </c>
    </row>
    <row r="25" spans="1:11" ht="15" x14ac:dyDescent="0.25">
      <c r="A25" s="13"/>
      <c r="B25" s="14"/>
      <c r="C25" s="10"/>
      <c r="D25" s="6" t="s">
        <v>22</v>
      </c>
      <c r="E25" s="35" t="s">
        <v>45</v>
      </c>
      <c r="F25" s="48">
        <v>200</v>
      </c>
      <c r="G25" s="55">
        <v>0.2</v>
      </c>
      <c r="H25" s="57"/>
      <c r="I25" s="55">
        <v>6.5</v>
      </c>
      <c r="J25" s="57">
        <v>68.5</v>
      </c>
      <c r="K25" s="57" t="s">
        <v>69</v>
      </c>
    </row>
    <row r="26" spans="1:11" ht="15" x14ac:dyDescent="0.25">
      <c r="A26" s="13"/>
      <c r="B26" s="14"/>
      <c r="C26" s="10"/>
      <c r="D26" s="6" t="s">
        <v>30</v>
      </c>
      <c r="E26" s="35" t="s">
        <v>37</v>
      </c>
      <c r="F26" s="48">
        <v>30</v>
      </c>
      <c r="G26" s="55">
        <v>3.21</v>
      </c>
      <c r="H26" s="55">
        <v>1</v>
      </c>
      <c r="I26" s="55">
        <v>24.99</v>
      </c>
      <c r="J26" s="57">
        <v>85.2</v>
      </c>
      <c r="K26" s="55">
        <v>897</v>
      </c>
    </row>
    <row r="27" spans="1:11" ht="15" x14ac:dyDescent="0.25">
      <c r="A27" s="13"/>
      <c r="B27" s="14"/>
      <c r="C27" s="10"/>
      <c r="D27" s="6"/>
      <c r="E27" s="35"/>
      <c r="F27" s="42"/>
      <c r="G27" s="83"/>
      <c r="H27" s="83"/>
      <c r="I27" s="83"/>
      <c r="J27" s="83"/>
      <c r="K27" s="83"/>
    </row>
    <row r="28" spans="1:11" ht="15" x14ac:dyDescent="0.25">
      <c r="A28" s="13"/>
      <c r="B28" s="14"/>
      <c r="C28" s="10"/>
      <c r="D28" s="6"/>
      <c r="E28" s="35"/>
      <c r="F28" s="42"/>
      <c r="G28" s="83"/>
      <c r="H28" s="83"/>
      <c r="I28" s="83"/>
      <c r="J28" s="83"/>
      <c r="K28" s="83"/>
    </row>
    <row r="29" spans="1:11" ht="15" x14ac:dyDescent="0.25">
      <c r="A29" s="13"/>
      <c r="B29" s="14"/>
      <c r="C29" s="10"/>
      <c r="D29" s="17" t="s">
        <v>32</v>
      </c>
      <c r="E29" s="44"/>
      <c r="F29" s="45">
        <f>SUM(F23:F28)</f>
        <v>500</v>
      </c>
      <c r="G29" s="45">
        <f>SUM(G23:G28)</f>
        <v>22.86</v>
      </c>
      <c r="H29" s="45">
        <f>SUM(H23:H28)</f>
        <v>19</v>
      </c>
      <c r="I29" s="45">
        <f>SUM(I23:I28)</f>
        <v>63.81</v>
      </c>
      <c r="J29" s="45">
        <f>SUM(J23:J28)</f>
        <v>587.4</v>
      </c>
      <c r="K29" s="45"/>
    </row>
    <row r="30" spans="1:11" ht="15" x14ac:dyDescent="0.25">
      <c r="A30" s="12">
        <f>A23</f>
        <v>1</v>
      </c>
      <c r="B30" s="12">
        <f>B23</f>
        <v>2</v>
      </c>
      <c r="C30" s="9" t="s">
        <v>24</v>
      </c>
      <c r="D30" s="6" t="s">
        <v>26</v>
      </c>
      <c r="E30" s="35" t="s">
        <v>70</v>
      </c>
      <c r="F30" s="48">
        <v>200</v>
      </c>
      <c r="G30" s="55">
        <v>5.0599999999999996</v>
      </c>
      <c r="H30" s="55">
        <v>9</v>
      </c>
      <c r="I30" s="55">
        <v>14.5</v>
      </c>
      <c r="J30" s="55">
        <v>156.30000000000001</v>
      </c>
      <c r="K30" s="55">
        <v>960</v>
      </c>
    </row>
    <row r="31" spans="1:11" ht="15" x14ac:dyDescent="0.25">
      <c r="A31" s="13"/>
      <c r="B31" s="14"/>
      <c r="C31" s="10"/>
      <c r="D31" s="6" t="s">
        <v>26</v>
      </c>
      <c r="E31" s="35" t="s">
        <v>39</v>
      </c>
      <c r="F31" s="48">
        <v>10</v>
      </c>
      <c r="G31" s="55">
        <v>1.3</v>
      </c>
      <c r="H31" s="57"/>
      <c r="I31" s="55">
        <v>7.81</v>
      </c>
      <c r="J31" s="55">
        <v>40</v>
      </c>
      <c r="K31" s="55">
        <v>943</v>
      </c>
    </row>
    <row r="32" spans="1:11" ht="15" x14ac:dyDescent="0.25">
      <c r="A32" s="13"/>
      <c r="B32" s="14"/>
      <c r="C32" s="10"/>
      <c r="D32" s="6" t="s">
        <v>27</v>
      </c>
      <c r="E32" s="35" t="s">
        <v>71</v>
      </c>
      <c r="F32" s="48">
        <v>200</v>
      </c>
      <c r="G32" s="55">
        <v>17.7</v>
      </c>
      <c r="H32" s="55">
        <v>26</v>
      </c>
      <c r="I32" s="55">
        <v>32.299999999999997</v>
      </c>
      <c r="J32" s="55">
        <v>403.6</v>
      </c>
      <c r="K32" s="57" t="s">
        <v>73</v>
      </c>
    </row>
    <row r="33" spans="1:11" ht="15" x14ac:dyDescent="0.25">
      <c r="A33" s="13"/>
      <c r="B33" s="14"/>
      <c r="C33" s="10"/>
      <c r="D33" s="6" t="s">
        <v>29</v>
      </c>
      <c r="E33" s="35" t="s">
        <v>72</v>
      </c>
      <c r="F33" s="48">
        <v>200</v>
      </c>
      <c r="G33" s="55">
        <v>0.24</v>
      </c>
      <c r="H33" s="57"/>
      <c r="I33" s="55">
        <v>27.7</v>
      </c>
      <c r="J33" s="55">
        <v>114.3</v>
      </c>
      <c r="K33" s="57" t="s">
        <v>74</v>
      </c>
    </row>
    <row r="34" spans="1:11" ht="15" x14ac:dyDescent="0.25">
      <c r="A34" s="13"/>
      <c r="B34" s="14"/>
      <c r="C34" s="10"/>
      <c r="D34" s="6" t="s">
        <v>23</v>
      </c>
      <c r="E34" s="35" t="s">
        <v>47</v>
      </c>
      <c r="F34" s="48">
        <v>130</v>
      </c>
      <c r="G34" s="55">
        <v>0.52</v>
      </c>
      <c r="H34" s="55">
        <v>1</v>
      </c>
      <c r="I34" s="55">
        <v>12.74</v>
      </c>
      <c r="J34" s="55">
        <v>95.3</v>
      </c>
      <c r="K34" s="55">
        <v>976</v>
      </c>
    </row>
    <row r="35" spans="1:11" ht="15" x14ac:dyDescent="0.25">
      <c r="A35" s="13"/>
      <c r="B35" s="14"/>
      <c r="C35" s="10"/>
      <c r="D35" s="6" t="s">
        <v>30</v>
      </c>
      <c r="E35" s="35" t="s">
        <v>37</v>
      </c>
      <c r="F35" s="48">
        <v>25</v>
      </c>
      <c r="G35" s="55">
        <v>2.68</v>
      </c>
      <c r="H35" s="55">
        <v>1</v>
      </c>
      <c r="I35" s="55">
        <v>20.83</v>
      </c>
      <c r="J35" s="55">
        <v>71</v>
      </c>
      <c r="K35" s="55">
        <v>897</v>
      </c>
    </row>
    <row r="36" spans="1:11" ht="15" x14ac:dyDescent="0.25">
      <c r="A36" s="13"/>
      <c r="B36" s="14"/>
      <c r="C36" s="10"/>
      <c r="D36" s="6" t="s">
        <v>31</v>
      </c>
      <c r="E36" s="35" t="s">
        <v>38</v>
      </c>
      <c r="F36" s="48">
        <v>25</v>
      </c>
      <c r="G36" s="55">
        <v>2.13</v>
      </c>
      <c r="H36" s="55">
        <v>1</v>
      </c>
      <c r="I36" s="55">
        <v>12.13</v>
      </c>
      <c r="J36" s="55">
        <v>64.8</v>
      </c>
      <c r="K36" s="57" t="s">
        <v>60</v>
      </c>
    </row>
    <row r="37" spans="1:11" ht="15" x14ac:dyDescent="0.25">
      <c r="A37" s="15"/>
      <c r="B37" s="16"/>
      <c r="C37" s="7"/>
      <c r="D37" s="17" t="s">
        <v>32</v>
      </c>
      <c r="E37" s="8"/>
      <c r="F37" s="19">
        <f>SUM(F30:F36)</f>
        <v>790</v>
      </c>
      <c r="G37" s="19">
        <f>SUM(G30:G36)</f>
        <v>29.629999999999995</v>
      </c>
      <c r="H37" s="19">
        <f>SUM(H30:H36)</f>
        <v>38</v>
      </c>
      <c r="I37" s="19">
        <f>SUM(I30:I36)</f>
        <v>128.01</v>
      </c>
      <c r="J37" s="19">
        <f>SUM(J30:J36)</f>
        <v>945.3</v>
      </c>
      <c r="K37" s="19"/>
    </row>
    <row r="38" spans="1:11" ht="15.75" customHeight="1" thickBot="1" x14ac:dyDescent="0.25">
      <c r="A38" s="30">
        <f>A23</f>
        <v>1</v>
      </c>
      <c r="B38" s="30">
        <f>B23</f>
        <v>2</v>
      </c>
      <c r="C38" s="104" t="s">
        <v>4</v>
      </c>
      <c r="D38" s="109"/>
      <c r="E38" s="28"/>
      <c r="F38" s="29">
        <f>F29+F37</f>
        <v>1290</v>
      </c>
      <c r="G38" s="29">
        <f>G29+G37</f>
        <v>52.489999999999995</v>
      </c>
      <c r="H38" s="29">
        <f>H29+H37</f>
        <v>57</v>
      </c>
      <c r="I38" s="29">
        <f>I29+I37</f>
        <v>191.82</v>
      </c>
      <c r="J38" s="29">
        <f>J29+J37</f>
        <v>1532.6999999999998</v>
      </c>
      <c r="K38" s="79"/>
    </row>
    <row r="39" spans="1:11" ht="15" x14ac:dyDescent="0.25">
      <c r="A39" s="20">
        <v>1</v>
      </c>
      <c r="B39" s="21">
        <v>3</v>
      </c>
      <c r="C39" s="22" t="s">
        <v>20</v>
      </c>
      <c r="D39" s="6" t="s">
        <v>21</v>
      </c>
      <c r="E39" s="34" t="s">
        <v>133</v>
      </c>
      <c r="F39" s="48">
        <v>190</v>
      </c>
      <c r="G39" s="55">
        <v>33.33</v>
      </c>
      <c r="H39" s="55">
        <v>23</v>
      </c>
      <c r="I39" s="55">
        <v>32.590000000000003</v>
      </c>
      <c r="J39" s="55">
        <v>469.3</v>
      </c>
      <c r="K39" s="57" t="s">
        <v>134</v>
      </c>
    </row>
    <row r="40" spans="1:11" ht="15" x14ac:dyDescent="0.25">
      <c r="A40" s="23"/>
      <c r="B40" s="14"/>
      <c r="C40" s="10"/>
      <c r="D40" s="6" t="s">
        <v>22</v>
      </c>
      <c r="E40" s="35" t="s">
        <v>76</v>
      </c>
      <c r="F40" s="42">
        <v>200</v>
      </c>
      <c r="G40" s="52">
        <v>0.56999999999999995</v>
      </c>
      <c r="H40" s="54"/>
      <c r="I40" s="52">
        <v>3.61</v>
      </c>
      <c r="J40" s="53">
        <v>87</v>
      </c>
      <c r="K40" s="81" t="s">
        <v>77</v>
      </c>
    </row>
    <row r="41" spans="1:11" ht="15" x14ac:dyDescent="0.25">
      <c r="A41" s="23"/>
      <c r="B41" s="14"/>
      <c r="C41" s="10"/>
      <c r="D41" s="6" t="s">
        <v>23</v>
      </c>
      <c r="E41" s="35" t="s">
        <v>46</v>
      </c>
      <c r="F41" s="42">
        <v>100</v>
      </c>
      <c r="G41" s="83">
        <v>0.64</v>
      </c>
      <c r="H41" s="83"/>
      <c r="I41" s="83">
        <v>6</v>
      </c>
      <c r="J41" s="83">
        <v>54</v>
      </c>
      <c r="K41" s="83">
        <v>975</v>
      </c>
    </row>
    <row r="42" spans="1:11" ht="15" x14ac:dyDescent="0.25">
      <c r="A42" s="23"/>
      <c r="B42" s="14"/>
      <c r="C42" s="10"/>
      <c r="D42" s="6" t="s">
        <v>30</v>
      </c>
      <c r="E42" s="35" t="s">
        <v>37</v>
      </c>
      <c r="F42" s="42">
        <v>30</v>
      </c>
      <c r="G42" s="42">
        <v>3.21</v>
      </c>
      <c r="H42" s="42">
        <v>1</v>
      </c>
      <c r="I42" s="42">
        <v>24.99</v>
      </c>
      <c r="J42" s="74">
        <v>85.2</v>
      </c>
      <c r="K42" s="42">
        <v>897</v>
      </c>
    </row>
    <row r="43" spans="1:11" ht="15" x14ac:dyDescent="0.25">
      <c r="A43" s="23"/>
      <c r="B43" s="14"/>
      <c r="C43" s="10"/>
      <c r="D43" s="6"/>
      <c r="E43" s="35"/>
      <c r="F43" s="42"/>
      <c r="G43" s="42"/>
      <c r="H43" s="42"/>
      <c r="I43" s="42"/>
      <c r="J43" s="74"/>
      <c r="K43" s="43"/>
    </row>
    <row r="44" spans="1:11" ht="15" x14ac:dyDescent="0.25">
      <c r="A44" s="23"/>
      <c r="B44" s="14"/>
      <c r="C44" s="10"/>
      <c r="D44" s="6"/>
      <c r="E44" s="35"/>
      <c r="F44" s="42"/>
      <c r="G44" s="42"/>
      <c r="H44" s="36"/>
      <c r="I44" s="42"/>
      <c r="J44" s="74"/>
      <c r="K44" s="42"/>
    </row>
    <row r="45" spans="1:11" ht="15" x14ac:dyDescent="0.25">
      <c r="A45" s="23"/>
      <c r="B45" s="14"/>
      <c r="C45" s="10"/>
      <c r="D45" s="46" t="s">
        <v>32</v>
      </c>
      <c r="E45" s="44"/>
      <c r="F45" s="45">
        <f>SUM(F39:F44)</f>
        <v>520</v>
      </c>
      <c r="G45" s="45">
        <f>SUM(G39:G44)</f>
        <v>37.75</v>
      </c>
      <c r="H45" s="45">
        <f>SUM(H39:H44)</f>
        <v>24</v>
      </c>
      <c r="I45" s="45">
        <f>SUM(I39:I44)</f>
        <v>67.19</v>
      </c>
      <c r="J45" s="77">
        <f>SUM(J39:J44)</f>
        <v>695.5</v>
      </c>
      <c r="K45" s="45"/>
    </row>
    <row r="46" spans="1:11" ht="15" x14ac:dyDescent="0.25">
      <c r="A46" s="25">
        <f>A39</f>
        <v>1</v>
      </c>
      <c r="B46" s="12">
        <f>B39</f>
        <v>3</v>
      </c>
      <c r="C46" s="9" t="s">
        <v>24</v>
      </c>
      <c r="D46" s="6" t="s">
        <v>25</v>
      </c>
      <c r="E46" s="35" t="s">
        <v>52</v>
      </c>
      <c r="F46" s="97">
        <v>60</v>
      </c>
      <c r="G46" s="55">
        <v>0.41</v>
      </c>
      <c r="H46" s="55">
        <v>1</v>
      </c>
      <c r="I46" s="55">
        <v>2.16</v>
      </c>
      <c r="J46" s="57">
        <v>54</v>
      </c>
      <c r="K46" s="55">
        <v>812</v>
      </c>
    </row>
    <row r="47" spans="1:11" ht="15" x14ac:dyDescent="0.25">
      <c r="A47" s="23"/>
      <c r="B47" s="14"/>
      <c r="C47" s="10"/>
      <c r="D47" s="6" t="s">
        <v>26</v>
      </c>
      <c r="E47" s="35" t="s">
        <v>78</v>
      </c>
      <c r="F47" s="97">
        <v>200</v>
      </c>
      <c r="G47" s="55">
        <v>1.52</v>
      </c>
      <c r="H47" s="55">
        <v>5</v>
      </c>
      <c r="I47" s="55">
        <v>10.94</v>
      </c>
      <c r="J47" s="57">
        <v>182</v>
      </c>
      <c r="K47" s="57" t="s">
        <v>81</v>
      </c>
    </row>
    <row r="48" spans="1:11" ht="15" x14ac:dyDescent="0.25">
      <c r="A48" s="23"/>
      <c r="B48" s="14"/>
      <c r="C48" s="10"/>
      <c r="D48" s="6" t="s">
        <v>27</v>
      </c>
      <c r="E48" s="35" t="s">
        <v>79</v>
      </c>
      <c r="F48" s="97">
        <v>90</v>
      </c>
      <c r="G48" s="55">
        <v>12</v>
      </c>
      <c r="H48" s="55">
        <v>10</v>
      </c>
      <c r="I48" s="57"/>
      <c r="J48" s="57">
        <v>162</v>
      </c>
      <c r="K48" s="57" t="s">
        <v>82</v>
      </c>
    </row>
    <row r="49" spans="1:11" ht="15" x14ac:dyDescent="0.25">
      <c r="A49" s="23"/>
      <c r="B49" s="14"/>
      <c r="C49" s="10"/>
      <c r="D49" s="6" t="s">
        <v>28</v>
      </c>
      <c r="E49" s="35" t="s">
        <v>80</v>
      </c>
      <c r="F49" s="97">
        <v>150</v>
      </c>
      <c r="G49" s="55">
        <v>3.31</v>
      </c>
      <c r="H49" s="55">
        <v>8</v>
      </c>
      <c r="I49" s="55">
        <v>22.96</v>
      </c>
      <c r="J49" s="57">
        <v>176.2</v>
      </c>
      <c r="K49" s="55">
        <v>911.02</v>
      </c>
    </row>
    <row r="50" spans="1:11" ht="15" x14ac:dyDescent="0.25">
      <c r="A50" s="23"/>
      <c r="B50" s="14"/>
      <c r="C50" s="10"/>
      <c r="D50" s="6" t="s">
        <v>29</v>
      </c>
      <c r="E50" s="35" t="s">
        <v>43</v>
      </c>
      <c r="F50" s="97">
        <v>200</v>
      </c>
      <c r="G50" s="55">
        <v>0.68</v>
      </c>
      <c r="H50" s="57"/>
      <c r="I50" s="55">
        <v>27.62</v>
      </c>
      <c r="J50" s="57">
        <v>128.6</v>
      </c>
      <c r="K50" s="55">
        <v>705</v>
      </c>
    </row>
    <row r="51" spans="1:11" ht="15" x14ac:dyDescent="0.25">
      <c r="A51" s="23"/>
      <c r="B51" s="14"/>
      <c r="C51" s="10"/>
      <c r="D51" s="6" t="s">
        <v>30</v>
      </c>
      <c r="E51" s="35" t="s">
        <v>37</v>
      </c>
      <c r="F51" s="97">
        <v>25</v>
      </c>
      <c r="G51" s="55">
        <v>2.68</v>
      </c>
      <c r="H51" s="55">
        <v>1</v>
      </c>
      <c r="I51" s="55">
        <v>20.83</v>
      </c>
      <c r="J51" s="57">
        <v>71</v>
      </c>
      <c r="K51" s="55">
        <v>897</v>
      </c>
    </row>
    <row r="52" spans="1:11" ht="15" x14ac:dyDescent="0.25">
      <c r="A52" s="23"/>
      <c r="B52" s="14"/>
      <c r="C52" s="10"/>
      <c r="D52" s="6" t="s">
        <v>31</v>
      </c>
      <c r="E52" s="35" t="s">
        <v>38</v>
      </c>
      <c r="F52" s="97">
        <v>25</v>
      </c>
      <c r="G52" s="55">
        <v>2.13</v>
      </c>
      <c r="H52" s="55">
        <v>1</v>
      </c>
      <c r="I52" s="55">
        <v>12.13</v>
      </c>
      <c r="J52" s="57">
        <v>64.8</v>
      </c>
      <c r="K52" s="57" t="s">
        <v>60</v>
      </c>
    </row>
    <row r="53" spans="1:11" ht="15" x14ac:dyDescent="0.25">
      <c r="A53" s="24"/>
      <c r="B53" s="16"/>
      <c r="C53" s="7"/>
      <c r="D53" s="17" t="s">
        <v>32</v>
      </c>
      <c r="E53" s="8"/>
      <c r="F53" s="19">
        <f>SUM(F46:F52)</f>
        <v>750</v>
      </c>
      <c r="G53" s="19">
        <f>SUM(G46:G52)</f>
        <v>22.729999999999997</v>
      </c>
      <c r="H53" s="19">
        <f>SUM(H46:H52)</f>
        <v>26</v>
      </c>
      <c r="I53" s="19">
        <f>SUM(I46:I52)</f>
        <v>96.64</v>
      </c>
      <c r="J53" s="75">
        <f>SUM(J46:J52)</f>
        <v>838.6</v>
      </c>
      <c r="K53" s="19"/>
    </row>
    <row r="54" spans="1:11" ht="15.75" customHeight="1" thickBot="1" x14ac:dyDescent="0.25">
      <c r="A54" s="26">
        <f>A39</f>
        <v>1</v>
      </c>
      <c r="B54" s="27">
        <f>B39</f>
        <v>3</v>
      </c>
      <c r="C54" s="104" t="s">
        <v>4</v>
      </c>
      <c r="D54" s="105"/>
      <c r="E54" s="28"/>
      <c r="F54" s="29">
        <f>F45+F53</f>
        <v>1270</v>
      </c>
      <c r="G54" s="29">
        <f>G45+G53</f>
        <v>60.48</v>
      </c>
      <c r="H54" s="29">
        <f>H45+H53</f>
        <v>50</v>
      </c>
      <c r="I54" s="29">
        <f>I45+I53</f>
        <v>163.82999999999998</v>
      </c>
      <c r="J54" s="76">
        <f>J45+J53</f>
        <v>1534.1</v>
      </c>
      <c r="K54" s="79"/>
    </row>
    <row r="55" spans="1:11" ht="15" x14ac:dyDescent="0.25">
      <c r="A55" s="20">
        <v>1</v>
      </c>
      <c r="B55" s="21">
        <v>4</v>
      </c>
      <c r="C55" s="22" t="s">
        <v>20</v>
      </c>
      <c r="D55" s="6" t="s">
        <v>25</v>
      </c>
      <c r="E55" s="34" t="s">
        <v>123</v>
      </c>
      <c r="F55" s="97">
        <v>60</v>
      </c>
      <c r="G55" s="55">
        <v>3.05</v>
      </c>
      <c r="H55" s="55">
        <v>4</v>
      </c>
      <c r="I55" s="55">
        <v>4.0199999999999996</v>
      </c>
      <c r="J55" s="55">
        <v>62.3</v>
      </c>
      <c r="K55" s="57" t="s">
        <v>125</v>
      </c>
    </row>
    <row r="56" spans="1:11" ht="15" x14ac:dyDescent="0.25">
      <c r="A56" s="23"/>
      <c r="B56" s="14"/>
      <c r="C56" s="10"/>
      <c r="D56" s="7" t="s">
        <v>21</v>
      </c>
      <c r="E56" s="35" t="s">
        <v>124</v>
      </c>
      <c r="F56" s="87">
        <v>250</v>
      </c>
      <c r="G56" s="87">
        <v>15.16</v>
      </c>
      <c r="H56" s="87">
        <v>20</v>
      </c>
      <c r="I56" s="87">
        <v>52.75</v>
      </c>
      <c r="J56" s="87">
        <v>454.7</v>
      </c>
      <c r="K56" s="57" t="s">
        <v>83</v>
      </c>
    </row>
    <row r="57" spans="1:11" ht="15" x14ac:dyDescent="0.25">
      <c r="A57" s="23"/>
      <c r="B57" s="14"/>
      <c r="C57" s="10"/>
      <c r="D57" s="6" t="s">
        <v>22</v>
      </c>
      <c r="E57" s="35" t="s">
        <v>45</v>
      </c>
      <c r="F57" s="97">
        <v>200</v>
      </c>
      <c r="G57" s="55">
        <v>0.2</v>
      </c>
      <c r="H57" s="57"/>
      <c r="I57" s="55">
        <v>6.5</v>
      </c>
      <c r="J57" s="57">
        <v>26.8</v>
      </c>
      <c r="K57" s="57" t="s">
        <v>69</v>
      </c>
    </row>
    <row r="58" spans="1:11" ht="15" x14ac:dyDescent="0.25">
      <c r="A58" s="23"/>
      <c r="B58" s="14"/>
      <c r="C58" s="10"/>
      <c r="D58" s="6" t="s">
        <v>30</v>
      </c>
      <c r="E58" s="35" t="s">
        <v>37</v>
      </c>
      <c r="F58" s="97">
        <v>30</v>
      </c>
      <c r="G58" s="55">
        <v>2.68</v>
      </c>
      <c r="H58" s="55">
        <v>1</v>
      </c>
      <c r="I58" s="55">
        <v>20.83</v>
      </c>
      <c r="J58" s="57">
        <v>71</v>
      </c>
      <c r="K58" s="55">
        <v>897</v>
      </c>
    </row>
    <row r="59" spans="1:11" ht="15" x14ac:dyDescent="0.25">
      <c r="A59" s="23"/>
      <c r="B59" s="14"/>
      <c r="C59" s="10"/>
      <c r="D59" s="6"/>
      <c r="E59" s="35"/>
      <c r="F59" s="42"/>
      <c r="G59" s="42"/>
      <c r="H59" s="42"/>
      <c r="I59" s="42"/>
      <c r="J59" s="42"/>
      <c r="K59" s="43"/>
    </row>
    <row r="60" spans="1:11" ht="15" x14ac:dyDescent="0.25">
      <c r="A60" s="23"/>
      <c r="B60" s="14"/>
      <c r="C60" s="10"/>
      <c r="D60" s="6"/>
      <c r="E60" s="35"/>
      <c r="F60" s="42"/>
      <c r="G60" s="42"/>
      <c r="H60" s="42"/>
      <c r="I60" s="42"/>
      <c r="J60" s="42"/>
      <c r="K60" s="43"/>
    </row>
    <row r="61" spans="1:11" ht="15" x14ac:dyDescent="0.25">
      <c r="A61" s="24"/>
      <c r="B61" s="16"/>
      <c r="C61" s="7"/>
      <c r="D61" s="17" t="s">
        <v>32</v>
      </c>
      <c r="E61" s="8"/>
      <c r="F61" s="19">
        <f>SUM(F55:F60)</f>
        <v>540</v>
      </c>
      <c r="G61" s="19">
        <f>SUM(G55:G60)</f>
        <v>21.09</v>
      </c>
      <c r="H61" s="19">
        <f>SUM(H55:H60)</f>
        <v>25</v>
      </c>
      <c r="I61" s="19">
        <f>SUM(I55:I60)</f>
        <v>84.1</v>
      </c>
      <c r="J61" s="19">
        <f>SUM(J55:J60)</f>
        <v>614.79999999999995</v>
      </c>
      <c r="K61" s="19"/>
    </row>
    <row r="62" spans="1:11" ht="15" x14ac:dyDescent="0.25">
      <c r="A62" s="25">
        <f>A55</f>
        <v>1</v>
      </c>
      <c r="B62" s="12">
        <f>B55</f>
        <v>4</v>
      </c>
      <c r="C62" s="9" t="s">
        <v>24</v>
      </c>
      <c r="D62" s="86" t="s">
        <v>26</v>
      </c>
      <c r="E62" s="35" t="s">
        <v>50</v>
      </c>
      <c r="F62" s="48">
        <v>200</v>
      </c>
      <c r="G62" s="55">
        <v>2.16</v>
      </c>
      <c r="H62" s="55">
        <v>5</v>
      </c>
      <c r="I62" s="55">
        <v>14.24</v>
      </c>
      <c r="J62" s="57">
        <v>215.6</v>
      </c>
      <c r="K62" s="57" t="s">
        <v>84</v>
      </c>
    </row>
    <row r="63" spans="1:11" ht="15" x14ac:dyDescent="0.25">
      <c r="A63" s="23"/>
      <c r="B63" s="14"/>
      <c r="C63" s="10"/>
      <c r="D63" s="6" t="s">
        <v>27</v>
      </c>
      <c r="E63" s="35" t="s">
        <v>120</v>
      </c>
      <c r="F63" s="97">
        <v>100</v>
      </c>
      <c r="G63" s="55">
        <v>18.3</v>
      </c>
      <c r="H63" s="55">
        <v>27</v>
      </c>
      <c r="I63" s="55">
        <v>9.0399999999999991</v>
      </c>
      <c r="J63" s="55">
        <v>348.9</v>
      </c>
      <c r="K63" s="57" t="s">
        <v>122</v>
      </c>
    </row>
    <row r="64" spans="1:11" ht="15" x14ac:dyDescent="0.25">
      <c r="A64" s="23"/>
      <c r="B64" s="14"/>
      <c r="C64" s="10"/>
      <c r="D64" s="6" t="s">
        <v>28</v>
      </c>
      <c r="E64" s="35" t="s">
        <v>121</v>
      </c>
      <c r="F64" s="48">
        <v>150</v>
      </c>
      <c r="G64" s="55">
        <v>3.78</v>
      </c>
      <c r="H64" s="55">
        <v>11</v>
      </c>
      <c r="I64" s="55">
        <v>30.37</v>
      </c>
      <c r="J64" s="55">
        <v>238</v>
      </c>
      <c r="K64" s="55">
        <v>927.09</v>
      </c>
    </row>
    <row r="65" spans="1:11" ht="15" x14ac:dyDescent="0.25">
      <c r="A65" s="23"/>
      <c r="B65" s="14"/>
      <c r="C65" s="10"/>
      <c r="D65" s="6" t="s">
        <v>29</v>
      </c>
      <c r="E65" s="35" t="s">
        <v>41</v>
      </c>
      <c r="F65" s="48">
        <v>200</v>
      </c>
      <c r="G65" s="55">
        <v>0.04</v>
      </c>
      <c r="H65" s="57"/>
      <c r="I65" s="55">
        <v>3.68</v>
      </c>
      <c r="J65" s="57">
        <v>15.3</v>
      </c>
      <c r="K65" s="57" t="s">
        <v>85</v>
      </c>
    </row>
    <row r="66" spans="1:11" ht="15" x14ac:dyDescent="0.25">
      <c r="A66" s="23"/>
      <c r="B66" s="14"/>
      <c r="C66" s="10"/>
      <c r="D66" s="6" t="s">
        <v>30</v>
      </c>
      <c r="E66" s="35" t="s">
        <v>37</v>
      </c>
      <c r="F66" s="48">
        <v>25</v>
      </c>
      <c r="G66" s="55">
        <v>3.21</v>
      </c>
      <c r="H66" s="55">
        <v>1</v>
      </c>
      <c r="I66" s="55">
        <v>24.99</v>
      </c>
      <c r="J66" s="57">
        <v>85.2</v>
      </c>
      <c r="K66" s="55">
        <v>897</v>
      </c>
    </row>
    <row r="67" spans="1:11" ht="15" x14ac:dyDescent="0.25">
      <c r="A67" s="23"/>
      <c r="B67" s="14"/>
      <c r="C67" s="10"/>
      <c r="D67" s="6" t="s">
        <v>31</v>
      </c>
      <c r="E67" s="35" t="s">
        <v>38</v>
      </c>
      <c r="F67" s="48">
        <v>25</v>
      </c>
      <c r="G67" s="55">
        <v>2.5499999999999998</v>
      </c>
      <c r="H67" s="55">
        <v>1</v>
      </c>
      <c r="I67" s="55">
        <v>14.55</v>
      </c>
      <c r="J67" s="57">
        <v>77.7</v>
      </c>
      <c r="K67" s="57" t="s">
        <v>60</v>
      </c>
    </row>
    <row r="68" spans="1:11" ht="15" x14ac:dyDescent="0.25">
      <c r="A68" s="23"/>
      <c r="B68" s="14"/>
      <c r="C68" s="10"/>
      <c r="D68" s="6"/>
      <c r="E68" s="35"/>
      <c r="F68" s="36"/>
      <c r="G68" s="42"/>
      <c r="H68" s="42"/>
      <c r="I68" s="42"/>
      <c r="J68" s="42"/>
      <c r="K68" s="42"/>
    </row>
    <row r="69" spans="1:11" ht="15" x14ac:dyDescent="0.25">
      <c r="A69" s="23"/>
      <c r="B69" s="14"/>
      <c r="C69" s="10"/>
      <c r="D69" s="17" t="s">
        <v>32</v>
      </c>
      <c r="E69" s="8"/>
      <c r="F69" s="19">
        <f>SUM(F62:F68)</f>
        <v>700</v>
      </c>
      <c r="G69" s="19">
        <f>SUM(G62:G68)</f>
        <v>30.040000000000003</v>
      </c>
      <c r="H69" s="19">
        <f>SUM(H62:H68)</f>
        <v>45</v>
      </c>
      <c r="I69" s="19">
        <f>SUM(I62:I68)</f>
        <v>96.87</v>
      </c>
      <c r="J69" s="19">
        <f>SUM(J62:J68)</f>
        <v>980.7</v>
      </c>
      <c r="K69" s="19"/>
    </row>
    <row r="70" spans="1:11" ht="15.75" thickBot="1" x14ac:dyDescent="0.3">
      <c r="A70" s="99">
        <v>1</v>
      </c>
      <c r="B70" s="100">
        <v>4</v>
      </c>
      <c r="C70" s="101" t="s">
        <v>4</v>
      </c>
      <c r="D70" s="62"/>
      <c r="E70" s="28"/>
      <c r="F70" s="29">
        <f>F61+F69</f>
        <v>1240</v>
      </c>
      <c r="G70" s="29">
        <f>G61+G69</f>
        <v>51.13</v>
      </c>
      <c r="H70" s="29">
        <f>H61+H69</f>
        <v>70</v>
      </c>
      <c r="I70" s="29">
        <f>I61+I69</f>
        <v>180.97</v>
      </c>
      <c r="J70" s="29">
        <f>J61+J69</f>
        <v>1595.5</v>
      </c>
      <c r="K70" s="79"/>
    </row>
    <row r="71" spans="1:11" ht="14.45" customHeight="1" x14ac:dyDescent="0.25">
      <c r="A71" s="20">
        <v>1</v>
      </c>
      <c r="B71" s="21">
        <v>5</v>
      </c>
      <c r="C71" s="22" t="s">
        <v>20</v>
      </c>
      <c r="D71" s="6" t="s">
        <v>21</v>
      </c>
      <c r="E71" s="34" t="s">
        <v>87</v>
      </c>
      <c r="F71" s="48">
        <v>180</v>
      </c>
      <c r="G71" s="55">
        <v>7.78</v>
      </c>
      <c r="H71" s="55">
        <v>8</v>
      </c>
      <c r="I71" s="55">
        <v>39.53</v>
      </c>
      <c r="J71" s="57">
        <v>315.60000000000002</v>
      </c>
      <c r="K71" s="55">
        <v>302</v>
      </c>
    </row>
    <row r="72" spans="1:11" ht="15" x14ac:dyDescent="0.25">
      <c r="A72" s="23"/>
      <c r="B72" s="14"/>
      <c r="C72" s="10"/>
      <c r="D72" s="6" t="s">
        <v>25</v>
      </c>
      <c r="E72" s="35" t="s">
        <v>86</v>
      </c>
      <c r="F72" s="48">
        <v>125</v>
      </c>
      <c r="G72" s="55">
        <v>2.5099999999999998</v>
      </c>
      <c r="H72" s="55">
        <v>2</v>
      </c>
      <c r="I72" s="55">
        <v>4.4000000000000004</v>
      </c>
      <c r="J72" s="57">
        <v>147</v>
      </c>
      <c r="K72" s="55">
        <v>935.04</v>
      </c>
    </row>
    <row r="73" spans="1:11" ht="15" x14ac:dyDescent="0.25">
      <c r="A73" s="23"/>
      <c r="B73" s="14"/>
      <c r="C73" s="10"/>
      <c r="D73" s="6" t="s">
        <v>22</v>
      </c>
      <c r="E73" s="35" t="s">
        <v>48</v>
      </c>
      <c r="F73" s="48">
        <v>200</v>
      </c>
      <c r="G73" s="55">
        <v>0.1</v>
      </c>
      <c r="H73" s="57"/>
      <c r="I73" s="55">
        <v>16</v>
      </c>
      <c r="J73" s="57">
        <v>60.2</v>
      </c>
      <c r="K73" s="55">
        <v>971</v>
      </c>
    </row>
    <row r="74" spans="1:11" ht="15" x14ac:dyDescent="0.25">
      <c r="A74" s="23"/>
      <c r="B74" s="14"/>
      <c r="C74" s="10"/>
      <c r="D74" s="6" t="s">
        <v>30</v>
      </c>
      <c r="E74" s="35" t="s">
        <v>135</v>
      </c>
      <c r="F74" s="48">
        <v>30</v>
      </c>
      <c r="G74" s="55">
        <v>2.68</v>
      </c>
      <c r="H74" s="55">
        <v>1</v>
      </c>
      <c r="I74" s="55">
        <v>20.83</v>
      </c>
      <c r="J74" s="57">
        <v>71</v>
      </c>
      <c r="K74" s="55">
        <v>897</v>
      </c>
    </row>
    <row r="75" spans="1:11" ht="15" x14ac:dyDescent="0.25">
      <c r="A75" s="23"/>
      <c r="B75" s="14"/>
      <c r="C75" s="10"/>
      <c r="D75" s="6"/>
      <c r="E75" s="35"/>
      <c r="F75" s="42"/>
      <c r="G75" s="83"/>
      <c r="H75" s="83"/>
      <c r="I75" s="83"/>
      <c r="J75" s="83"/>
      <c r="K75" s="83"/>
    </row>
    <row r="76" spans="1:11" ht="15" x14ac:dyDescent="0.25">
      <c r="A76" s="23"/>
      <c r="B76" s="14"/>
      <c r="C76" s="10"/>
      <c r="D76" s="6"/>
      <c r="E76" s="35"/>
      <c r="F76" s="42"/>
      <c r="G76" s="87"/>
      <c r="H76" s="87"/>
      <c r="I76" s="87"/>
      <c r="J76" s="90"/>
      <c r="K76" s="91"/>
    </row>
    <row r="77" spans="1:11" ht="15" x14ac:dyDescent="0.25">
      <c r="A77" s="24"/>
      <c r="B77" s="16"/>
      <c r="C77" s="7"/>
      <c r="D77" s="17" t="s">
        <v>32</v>
      </c>
      <c r="E77" s="8"/>
      <c r="F77" s="19">
        <f>SUM(F71:F76)</f>
        <v>535</v>
      </c>
      <c r="G77" s="19">
        <f>SUM(G71:G76)</f>
        <v>13.069999999999999</v>
      </c>
      <c r="H77" s="19">
        <f>SUM(H71:H76)</f>
        <v>11</v>
      </c>
      <c r="I77" s="19">
        <f>SUM(I71:I76)</f>
        <v>80.759999999999991</v>
      </c>
      <c r="J77" s="75">
        <f>SUM(J71:J76)</f>
        <v>593.80000000000007</v>
      </c>
      <c r="K77" s="19"/>
    </row>
    <row r="78" spans="1:11" ht="14.45" customHeight="1" x14ac:dyDescent="0.25">
      <c r="A78" s="25">
        <f>A71</f>
        <v>1</v>
      </c>
      <c r="B78" s="12">
        <f>B71</f>
        <v>5</v>
      </c>
      <c r="C78" s="9" t="s">
        <v>24</v>
      </c>
      <c r="D78" s="6" t="s">
        <v>26</v>
      </c>
      <c r="E78" s="35" t="s">
        <v>88</v>
      </c>
      <c r="F78" s="48">
        <v>200</v>
      </c>
      <c r="G78" s="55">
        <v>1.52</v>
      </c>
      <c r="H78" s="55">
        <v>5</v>
      </c>
      <c r="I78" s="55">
        <v>7.31</v>
      </c>
      <c r="J78" s="57">
        <v>198</v>
      </c>
      <c r="K78" s="55">
        <v>124</v>
      </c>
    </row>
    <row r="79" spans="1:11" ht="15" x14ac:dyDescent="0.25">
      <c r="A79" s="23"/>
      <c r="B79" s="14"/>
      <c r="C79" s="10"/>
      <c r="D79" s="6" t="s">
        <v>27</v>
      </c>
      <c r="E79" s="35" t="s">
        <v>89</v>
      </c>
      <c r="F79" s="48">
        <v>90</v>
      </c>
      <c r="G79" s="55">
        <v>23</v>
      </c>
      <c r="H79" s="55">
        <v>8</v>
      </c>
      <c r="I79" s="55">
        <v>1.73</v>
      </c>
      <c r="J79" s="57">
        <v>165</v>
      </c>
      <c r="K79" s="57" t="s">
        <v>91</v>
      </c>
    </row>
    <row r="80" spans="1:11" ht="15" x14ac:dyDescent="0.25">
      <c r="A80" s="23"/>
      <c r="B80" s="14"/>
      <c r="C80" s="10"/>
      <c r="D80" s="6" t="s">
        <v>28</v>
      </c>
      <c r="E80" s="35" t="s">
        <v>136</v>
      </c>
      <c r="F80" s="48">
        <v>150</v>
      </c>
      <c r="G80" s="55">
        <v>3.54</v>
      </c>
      <c r="H80" s="55">
        <v>8</v>
      </c>
      <c r="I80" s="55">
        <v>34.049999999999997</v>
      </c>
      <c r="J80" s="57">
        <v>225.9</v>
      </c>
      <c r="K80" s="55">
        <v>990</v>
      </c>
    </row>
    <row r="81" spans="1:11" ht="15" x14ac:dyDescent="0.25">
      <c r="A81" s="23"/>
      <c r="B81" s="14"/>
      <c r="C81" s="10"/>
      <c r="D81" s="6" t="s">
        <v>29</v>
      </c>
      <c r="E81" s="35" t="s">
        <v>90</v>
      </c>
      <c r="F81" s="48">
        <v>200</v>
      </c>
      <c r="G81" s="55">
        <v>0.01</v>
      </c>
      <c r="H81" s="57"/>
      <c r="I81" s="55">
        <v>7.6</v>
      </c>
      <c r="J81" s="57">
        <v>89</v>
      </c>
      <c r="K81" s="57" t="s">
        <v>92</v>
      </c>
    </row>
    <row r="82" spans="1:11" ht="15" x14ac:dyDescent="0.25">
      <c r="A82" s="23"/>
      <c r="B82" s="14"/>
      <c r="C82" s="10"/>
      <c r="D82" s="6" t="s">
        <v>30</v>
      </c>
      <c r="E82" s="35" t="s">
        <v>37</v>
      </c>
      <c r="F82" s="48">
        <v>30</v>
      </c>
      <c r="G82" s="55">
        <v>3.21</v>
      </c>
      <c r="H82" s="55">
        <v>1</v>
      </c>
      <c r="I82" s="55">
        <v>24.99</v>
      </c>
      <c r="J82" s="57">
        <v>85.2</v>
      </c>
      <c r="K82" s="55">
        <v>897</v>
      </c>
    </row>
    <row r="83" spans="1:11" ht="15" x14ac:dyDescent="0.25">
      <c r="A83" s="23"/>
      <c r="B83" s="14"/>
      <c r="C83" s="10"/>
      <c r="D83" s="6" t="s">
        <v>31</v>
      </c>
      <c r="E83" s="35" t="s">
        <v>38</v>
      </c>
      <c r="F83" s="48">
        <v>30</v>
      </c>
      <c r="G83" s="55">
        <v>2.5499999999999998</v>
      </c>
      <c r="H83" s="55">
        <v>1</v>
      </c>
      <c r="I83" s="55">
        <v>14.55</v>
      </c>
      <c r="J83" s="57">
        <v>77.7</v>
      </c>
      <c r="K83" s="57" t="s">
        <v>60</v>
      </c>
    </row>
    <row r="84" spans="1:11" ht="15" x14ac:dyDescent="0.25">
      <c r="A84" s="23"/>
      <c r="B84" s="14"/>
      <c r="C84" s="10"/>
      <c r="D84" s="6"/>
      <c r="E84" s="35"/>
      <c r="F84" s="42"/>
      <c r="G84" s="42"/>
      <c r="H84" s="42"/>
      <c r="I84" s="42"/>
      <c r="J84" s="74"/>
      <c r="K84" s="43"/>
    </row>
    <row r="85" spans="1:11" ht="15" x14ac:dyDescent="0.25">
      <c r="A85" s="23"/>
      <c r="B85" s="14"/>
      <c r="C85" s="10"/>
      <c r="D85" s="6"/>
      <c r="E85" s="35"/>
      <c r="F85" s="42"/>
      <c r="G85" s="82"/>
      <c r="H85" s="82"/>
      <c r="I85" s="82"/>
      <c r="J85" s="88"/>
      <c r="K85" s="89"/>
    </row>
    <row r="86" spans="1:11" ht="15.75" thickBot="1" x14ac:dyDescent="0.3">
      <c r="A86" s="63"/>
      <c r="B86" s="64"/>
      <c r="C86" s="65"/>
      <c r="D86" s="18" t="s">
        <v>32</v>
      </c>
      <c r="E86" s="8"/>
      <c r="F86" s="19">
        <f>SUM(F78:F85)</f>
        <v>700</v>
      </c>
      <c r="G86" s="19">
        <f>SUM(G78:G85)</f>
        <v>33.83</v>
      </c>
      <c r="H86" s="19">
        <f>SUM(H78:H85)</f>
        <v>23</v>
      </c>
      <c r="I86" s="19">
        <f>SUM(I78:I85)</f>
        <v>90.22999999999999</v>
      </c>
      <c r="J86" s="75">
        <f>SUM(J78:J85)</f>
        <v>840.80000000000007</v>
      </c>
      <c r="K86" s="19"/>
    </row>
    <row r="87" spans="1:11" ht="15.75" thickBot="1" x14ac:dyDescent="0.25">
      <c r="A87" s="26">
        <v>1</v>
      </c>
      <c r="B87" s="27">
        <v>5</v>
      </c>
      <c r="C87" s="102" t="s">
        <v>4</v>
      </c>
      <c r="D87" s="103"/>
      <c r="E87" s="28"/>
      <c r="F87" s="29">
        <f>F76+F86</f>
        <v>700</v>
      </c>
      <c r="G87" s="29">
        <f>G76+G86</f>
        <v>33.83</v>
      </c>
      <c r="H87" s="29">
        <f>SUM(H77:H84)</f>
        <v>34</v>
      </c>
      <c r="I87" s="29">
        <f>I76+I86</f>
        <v>90.22999999999999</v>
      </c>
      <c r="J87" s="76">
        <f>J76+J86</f>
        <v>840.80000000000007</v>
      </c>
      <c r="K87" s="79"/>
    </row>
    <row r="88" spans="1:11" ht="15" x14ac:dyDescent="0.25">
      <c r="A88" s="20">
        <v>2</v>
      </c>
      <c r="B88" s="21">
        <v>1</v>
      </c>
      <c r="C88" s="22" t="s">
        <v>20</v>
      </c>
      <c r="D88" s="6" t="s">
        <v>21</v>
      </c>
      <c r="E88" s="34" t="s">
        <v>93</v>
      </c>
      <c r="F88" s="48">
        <v>200</v>
      </c>
      <c r="G88" s="55">
        <v>9.32</v>
      </c>
      <c r="H88" s="55">
        <v>8</v>
      </c>
      <c r="I88" s="55">
        <v>44.57</v>
      </c>
      <c r="J88" s="55">
        <v>289.60000000000002</v>
      </c>
      <c r="K88" s="55">
        <v>845</v>
      </c>
    </row>
    <row r="89" spans="1:11" ht="16.899999999999999" customHeight="1" x14ac:dyDescent="0.25">
      <c r="A89" s="23"/>
      <c r="B89" s="14"/>
      <c r="C89" s="10"/>
      <c r="D89" s="7" t="s">
        <v>21</v>
      </c>
      <c r="E89" s="35" t="s">
        <v>49</v>
      </c>
      <c r="F89" s="48">
        <v>50</v>
      </c>
      <c r="G89" s="55">
        <v>3.5</v>
      </c>
      <c r="H89" s="55">
        <v>3</v>
      </c>
      <c r="I89" s="55">
        <v>7.62</v>
      </c>
      <c r="J89" s="55">
        <v>75.3</v>
      </c>
      <c r="K89" s="57" t="s">
        <v>95</v>
      </c>
    </row>
    <row r="90" spans="1:11" ht="15.75" customHeight="1" x14ac:dyDescent="0.25">
      <c r="A90" s="23"/>
      <c r="B90" s="14"/>
      <c r="C90" s="10"/>
      <c r="D90" s="7" t="s">
        <v>21</v>
      </c>
      <c r="E90" s="35" t="s">
        <v>51</v>
      </c>
      <c r="F90" s="48">
        <v>20</v>
      </c>
      <c r="G90" s="55">
        <v>1.58</v>
      </c>
      <c r="H90" s="55">
        <v>2</v>
      </c>
      <c r="I90" s="55">
        <v>9.5500000000000007</v>
      </c>
      <c r="J90" s="55">
        <v>64.2</v>
      </c>
      <c r="K90" s="55">
        <v>902</v>
      </c>
    </row>
    <row r="91" spans="1:11" ht="15" x14ac:dyDescent="0.25">
      <c r="A91" s="23"/>
      <c r="B91" s="14"/>
      <c r="C91" s="10"/>
      <c r="D91" s="6" t="s">
        <v>22</v>
      </c>
      <c r="E91" s="35" t="s">
        <v>94</v>
      </c>
      <c r="F91" s="48">
        <v>200</v>
      </c>
      <c r="G91" s="55">
        <v>0.22</v>
      </c>
      <c r="H91" s="57"/>
      <c r="I91" s="55">
        <v>26.73</v>
      </c>
      <c r="J91" s="55">
        <v>110.1</v>
      </c>
      <c r="K91" s="55">
        <v>930.13</v>
      </c>
    </row>
    <row r="92" spans="1:11" ht="15" x14ac:dyDescent="0.25">
      <c r="A92" s="23"/>
      <c r="B92" s="14"/>
      <c r="C92" s="10"/>
      <c r="D92" s="6" t="s">
        <v>30</v>
      </c>
      <c r="E92" s="35" t="s">
        <v>137</v>
      </c>
      <c r="F92" s="48">
        <v>30</v>
      </c>
      <c r="G92" s="55">
        <v>3.21</v>
      </c>
      <c r="H92" s="55">
        <v>1</v>
      </c>
      <c r="I92" s="55">
        <v>24.99</v>
      </c>
      <c r="J92" s="55">
        <v>85.2</v>
      </c>
      <c r="K92" s="55">
        <v>897</v>
      </c>
    </row>
    <row r="93" spans="1:11" ht="15" x14ac:dyDescent="0.25">
      <c r="A93" s="24"/>
      <c r="B93" s="16"/>
      <c r="C93" s="7"/>
      <c r="D93" s="17" t="s">
        <v>32</v>
      </c>
      <c r="E93" s="8"/>
      <c r="F93" s="19">
        <f>SUM(F88:F92)</f>
        <v>500</v>
      </c>
      <c r="G93" s="19">
        <f>SUM(G88:G92)</f>
        <v>17.830000000000002</v>
      </c>
      <c r="H93" s="19">
        <f>SUM(H88:H92)</f>
        <v>14</v>
      </c>
      <c r="I93" s="19">
        <f>SUM(I88:I92)</f>
        <v>113.46</v>
      </c>
      <c r="J93" s="19">
        <f>SUM(J88:J92)</f>
        <v>624.40000000000009</v>
      </c>
      <c r="K93" s="19"/>
    </row>
    <row r="94" spans="1:11" ht="15" x14ac:dyDescent="0.25">
      <c r="A94" s="25">
        <f>A88</f>
        <v>2</v>
      </c>
      <c r="B94" s="12">
        <f>B88</f>
        <v>1</v>
      </c>
      <c r="C94" s="9" t="s">
        <v>24</v>
      </c>
      <c r="D94" s="86" t="s">
        <v>26</v>
      </c>
      <c r="E94" s="98" t="s">
        <v>63</v>
      </c>
      <c r="F94" s="48">
        <v>200</v>
      </c>
      <c r="G94" s="55">
        <v>4.38</v>
      </c>
      <c r="H94" s="55">
        <v>5</v>
      </c>
      <c r="I94" s="55">
        <v>12.24</v>
      </c>
      <c r="J94" s="55">
        <v>110</v>
      </c>
      <c r="K94" s="57" t="s">
        <v>65</v>
      </c>
    </row>
    <row r="95" spans="1:11" ht="15" x14ac:dyDescent="0.25">
      <c r="A95" s="23"/>
      <c r="B95" s="14"/>
      <c r="C95" s="10"/>
      <c r="D95" s="6" t="s">
        <v>27</v>
      </c>
      <c r="E95" s="47" t="s">
        <v>96</v>
      </c>
      <c r="F95" s="48">
        <v>220</v>
      </c>
      <c r="G95" s="55">
        <v>17.71</v>
      </c>
      <c r="H95" s="55">
        <v>41</v>
      </c>
      <c r="I95" s="55">
        <v>53.66</v>
      </c>
      <c r="J95" s="55">
        <v>562.6</v>
      </c>
      <c r="K95" s="57" t="s">
        <v>98</v>
      </c>
    </row>
    <row r="96" spans="1:11" ht="15" x14ac:dyDescent="0.25">
      <c r="A96" s="23"/>
      <c r="B96" s="14"/>
      <c r="C96" s="10"/>
      <c r="D96" s="6" t="s">
        <v>29</v>
      </c>
      <c r="E96" s="98" t="s">
        <v>97</v>
      </c>
      <c r="F96" s="48">
        <v>200</v>
      </c>
      <c r="G96" s="55">
        <v>0.16</v>
      </c>
      <c r="H96" s="57"/>
      <c r="I96" s="55">
        <v>23.88</v>
      </c>
      <c r="J96" s="55">
        <v>99.1</v>
      </c>
      <c r="K96" s="55">
        <v>912.01</v>
      </c>
    </row>
    <row r="97" spans="1:11" ht="15" x14ac:dyDescent="0.25">
      <c r="A97" s="23"/>
      <c r="B97" s="14"/>
      <c r="C97" s="10"/>
      <c r="D97" s="6" t="s">
        <v>23</v>
      </c>
      <c r="E97" s="98" t="s">
        <v>47</v>
      </c>
      <c r="F97" s="48">
        <v>120</v>
      </c>
      <c r="G97" s="55">
        <v>0.48</v>
      </c>
      <c r="H97" s="57"/>
      <c r="I97" s="55">
        <v>11.76</v>
      </c>
      <c r="J97" s="55">
        <v>88</v>
      </c>
      <c r="K97" s="55">
        <v>976</v>
      </c>
    </row>
    <row r="98" spans="1:11" ht="15" x14ac:dyDescent="0.25">
      <c r="A98" s="23"/>
      <c r="B98" s="14"/>
      <c r="C98" s="10"/>
      <c r="D98" s="6" t="s">
        <v>30</v>
      </c>
      <c r="E98" s="98" t="s">
        <v>37</v>
      </c>
      <c r="F98" s="48">
        <v>25</v>
      </c>
      <c r="G98" s="55">
        <v>2.68</v>
      </c>
      <c r="H98" s="55">
        <v>1</v>
      </c>
      <c r="I98" s="55">
        <v>20.83</v>
      </c>
      <c r="J98" s="55">
        <v>71</v>
      </c>
      <c r="K98" s="55">
        <v>897</v>
      </c>
    </row>
    <row r="99" spans="1:11" ht="15" x14ac:dyDescent="0.25">
      <c r="A99" s="23"/>
      <c r="B99" s="14"/>
      <c r="C99" s="10"/>
      <c r="D99" s="6" t="s">
        <v>31</v>
      </c>
      <c r="E99" s="47" t="s">
        <v>38</v>
      </c>
      <c r="F99" s="48">
        <v>25</v>
      </c>
      <c r="G99" s="55">
        <v>2.13</v>
      </c>
      <c r="H99" s="55">
        <v>1</v>
      </c>
      <c r="I99" s="55">
        <v>12.13</v>
      </c>
      <c r="J99" s="55">
        <v>64.8</v>
      </c>
      <c r="K99" s="57" t="s">
        <v>60</v>
      </c>
    </row>
    <row r="100" spans="1:11" ht="15" x14ac:dyDescent="0.25">
      <c r="A100" s="23"/>
      <c r="B100" s="14"/>
      <c r="C100" s="10"/>
      <c r="D100" s="6"/>
      <c r="E100" s="50"/>
      <c r="F100" s="85"/>
      <c r="G100" s="83"/>
      <c r="H100" s="83"/>
      <c r="I100" s="83"/>
      <c r="J100" s="83"/>
      <c r="K100" s="83"/>
    </row>
    <row r="101" spans="1:11" ht="15" x14ac:dyDescent="0.25">
      <c r="A101" s="23"/>
      <c r="B101" s="14"/>
      <c r="C101" s="10"/>
      <c r="D101" s="6"/>
      <c r="E101" s="50"/>
      <c r="F101" s="85"/>
      <c r="G101" s="87"/>
      <c r="H101" s="87"/>
      <c r="I101" s="87"/>
      <c r="J101" s="87"/>
      <c r="K101" s="91"/>
    </row>
    <row r="102" spans="1:11" ht="15" x14ac:dyDescent="0.25">
      <c r="A102" s="24"/>
      <c r="B102" s="16"/>
      <c r="C102" s="7"/>
      <c r="D102" s="17" t="s">
        <v>32</v>
      </c>
      <c r="E102" s="8"/>
      <c r="F102" s="19">
        <f>SUM(F94:F101)</f>
        <v>790</v>
      </c>
      <c r="G102" s="19">
        <f>SUM(G94:G101)</f>
        <v>27.54</v>
      </c>
      <c r="H102" s="19">
        <f>SUM(H94:H101)</f>
        <v>48</v>
      </c>
      <c r="I102" s="19">
        <f>SUM(I94:I101)</f>
        <v>134.5</v>
      </c>
      <c r="J102" s="19">
        <f>SUM(J94:J101)</f>
        <v>995.5</v>
      </c>
      <c r="K102" s="19"/>
    </row>
    <row r="103" spans="1:11" ht="15.75" thickBot="1" x14ac:dyDescent="0.25">
      <c r="A103" s="26">
        <f>A88</f>
        <v>2</v>
      </c>
      <c r="B103" s="27">
        <f>B88</f>
        <v>1</v>
      </c>
      <c r="C103" s="104" t="s">
        <v>4</v>
      </c>
      <c r="D103" s="112"/>
      <c r="E103" s="58"/>
      <c r="F103" s="59">
        <f>F93+F102</f>
        <v>1290</v>
      </c>
      <c r="G103" s="59">
        <f>G93+G102</f>
        <v>45.370000000000005</v>
      </c>
      <c r="H103" s="59">
        <f>H93+H102</f>
        <v>62</v>
      </c>
      <c r="I103" s="59">
        <f>I93+I102</f>
        <v>247.95999999999998</v>
      </c>
      <c r="J103" s="59">
        <f>J93+J102</f>
        <v>1619.9</v>
      </c>
      <c r="K103" s="79"/>
    </row>
    <row r="104" spans="1:11" ht="15" x14ac:dyDescent="0.25">
      <c r="A104" s="13">
        <v>2</v>
      </c>
      <c r="B104" s="14">
        <v>2</v>
      </c>
      <c r="C104" s="22" t="s">
        <v>20</v>
      </c>
      <c r="D104" s="86" t="s">
        <v>25</v>
      </c>
      <c r="E104" s="35" t="s">
        <v>52</v>
      </c>
      <c r="F104" s="97">
        <v>60</v>
      </c>
      <c r="G104" s="55">
        <v>0.41</v>
      </c>
      <c r="H104" s="55">
        <v>1</v>
      </c>
      <c r="I104" s="55">
        <v>2.16</v>
      </c>
      <c r="J104" s="57">
        <v>54</v>
      </c>
      <c r="K104" s="55">
        <v>812</v>
      </c>
    </row>
    <row r="105" spans="1:11" ht="15" customHeight="1" x14ac:dyDescent="0.25">
      <c r="A105" s="13"/>
      <c r="B105" s="14"/>
      <c r="C105" s="10"/>
      <c r="D105" s="6" t="s">
        <v>21</v>
      </c>
      <c r="E105" s="51" t="s">
        <v>126</v>
      </c>
      <c r="F105" s="97">
        <v>250</v>
      </c>
      <c r="G105" s="55">
        <v>33.15</v>
      </c>
      <c r="H105" s="55">
        <v>13</v>
      </c>
      <c r="I105" s="55">
        <v>36.4</v>
      </c>
      <c r="J105" s="57">
        <v>392.7</v>
      </c>
      <c r="K105" s="57" t="s">
        <v>100</v>
      </c>
    </row>
    <row r="106" spans="1:11" ht="15" customHeight="1" x14ac:dyDescent="0.25">
      <c r="A106" s="13"/>
      <c r="B106" s="14"/>
      <c r="C106" s="10"/>
      <c r="D106" s="6" t="s">
        <v>22</v>
      </c>
      <c r="E106" s="35" t="s">
        <v>48</v>
      </c>
      <c r="F106" s="97">
        <v>200</v>
      </c>
      <c r="G106" s="55">
        <v>0.1</v>
      </c>
      <c r="H106" s="57"/>
      <c r="I106" s="55">
        <v>16</v>
      </c>
      <c r="J106" s="57">
        <v>60.2</v>
      </c>
      <c r="K106" s="55">
        <v>971</v>
      </c>
    </row>
    <row r="107" spans="1:11" ht="15.75" customHeight="1" x14ac:dyDescent="0.25">
      <c r="A107" s="13"/>
      <c r="B107" s="14"/>
      <c r="C107" s="10"/>
      <c r="D107" s="6" t="s">
        <v>30</v>
      </c>
      <c r="E107" s="35" t="s">
        <v>56</v>
      </c>
      <c r="F107" s="97">
        <v>30</v>
      </c>
      <c r="G107" s="55">
        <v>3.21</v>
      </c>
      <c r="H107" s="55">
        <v>1</v>
      </c>
      <c r="I107" s="55">
        <v>24.99</v>
      </c>
      <c r="J107" s="57">
        <v>85.2</v>
      </c>
      <c r="K107" s="55">
        <v>897</v>
      </c>
    </row>
    <row r="108" spans="1:11" ht="15" x14ac:dyDescent="0.25">
      <c r="A108" s="13"/>
      <c r="B108" s="14"/>
      <c r="C108" s="10"/>
      <c r="D108" s="6"/>
      <c r="E108" s="49"/>
      <c r="F108" s="87"/>
      <c r="G108" s="92"/>
      <c r="H108" s="92"/>
      <c r="I108" s="87"/>
      <c r="J108" s="87"/>
      <c r="K108" s="87"/>
    </row>
    <row r="109" spans="1:11" ht="15" x14ac:dyDescent="0.25">
      <c r="A109" s="13"/>
      <c r="B109" s="14"/>
      <c r="C109" s="10"/>
      <c r="D109" s="6"/>
      <c r="E109" s="35"/>
      <c r="F109" s="87"/>
      <c r="G109" s="83"/>
      <c r="H109" s="83"/>
      <c r="I109" s="83"/>
      <c r="J109" s="83"/>
      <c r="K109" s="83"/>
    </row>
    <row r="110" spans="1:11" ht="15" x14ac:dyDescent="0.25">
      <c r="A110" s="13"/>
      <c r="B110" s="14"/>
      <c r="C110" s="10"/>
      <c r="D110" s="6"/>
      <c r="E110" s="35"/>
      <c r="F110" s="87"/>
      <c r="G110" s="87"/>
      <c r="H110" s="87"/>
      <c r="I110" s="87"/>
      <c r="J110" s="87"/>
      <c r="K110" s="91"/>
    </row>
    <row r="111" spans="1:11" ht="15" x14ac:dyDescent="0.25">
      <c r="A111" s="15"/>
      <c r="B111" s="16"/>
      <c r="C111" s="7"/>
      <c r="D111" s="17" t="s">
        <v>32</v>
      </c>
      <c r="E111" s="8"/>
      <c r="F111" s="19">
        <f>SUM(F104:F110)</f>
        <v>540</v>
      </c>
      <c r="G111" s="19">
        <f>SUM(G104:G110)</f>
        <v>36.869999999999997</v>
      </c>
      <c r="H111" s="19">
        <f>SUM(H104:H110)</f>
        <v>15</v>
      </c>
      <c r="I111" s="19">
        <f>SUM(I104:I110)</f>
        <v>79.55</v>
      </c>
      <c r="J111" s="19">
        <f>SUM(J104:J110)</f>
        <v>592.1</v>
      </c>
      <c r="K111" s="19"/>
    </row>
    <row r="112" spans="1:11" ht="15" x14ac:dyDescent="0.25">
      <c r="A112" s="12">
        <f>A104</f>
        <v>2</v>
      </c>
      <c r="B112" s="12">
        <f>B104</f>
        <v>2</v>
      </c>
      <c r="C112" s="9" t="s">
        <v>24</v>
      </c>
      <c r="D112" s="6" t="s">
        <v>25</v>
      </c>
      <c r="E112" s="35" t="s">
        <v>101</v>
      </c>
      <c r="F112" s="97">
        <v>60</v>
      </c>
      <c r="G112" s="55">
        <v>0.88</v>
      </c>
      <c r="H112" s="55">
        <v>3</v>
      </c>
      <c r="I112" s="55">
        <v>4.96</v>
      </c>
      <c r="J112" s="57">
        <v>46.8</v>
      </c>
      <c r="K112" s="55">
        <v>818</v>
      </c>
    </row>
    <row r="113" spans="1:11" ht="15" x14ac:dyDescent="0.25">
      <c r="A113" s="13"/>
      <c r="B113" s="14"/>
      <c r="C113" s="10"/>
      <c r="D113" s="6" t="s">
        <v>26</v>
      </c>
      <c r="E113" s="35" t="s">
        <v>102</v>
      </c>
      <c r="F113" s="48">
        <v>200</v>
      </c>
      <c r="G113" s="55">
        <v>10.96</v>
      </c>
      <c r="H113" s="55">
        <v>2</v>
      </c>
      <c r="I113" s="55">
        <v>24.2</v>
      </c>
      <c r="J113" s="57">
        <v>159.80000000000001</v>
      </c>
      <c r="K113" s="57" t="s">
        <v>104</v>
      </c>
    </row>
    <row r="114" spans="1:11" ht="15" x14ac:dyDescent="0.25">
      <c r="A114" s="13"/>
      <c r="B114" s="14"/>
      <c r="C114" s="10"/>
      <c r="D114" s="6" t="s">
        <v>27</v>
      </c>
      <c r="E114" s="35" t="s">
        <v>99</v>
      </c>
      <c r="F114" s="48">
        <v>200</v>
      </c>
      <c r="G114" s="55">
        <v>26.52</v>
      </c>
      <c r="H114" s="55">
        <v>10</v>
      </c>
      <c r="I114" s="55">
        <v>29.12</v>
      </c>
      <c r="J114" s="55">
        <v>372</v>
      </c>
      <c r="K114" s="57" t="s">
        <v>100</v>
      </c>
    </row>
    <row r="115" spans="1:11" ht="15" x14ac:dyDescent="0.25">
      <c r="A115" s="13"/>
      <c r="B115" s="14"/>
      <c r="C115" s="10"/>
      <c r="D115" s="6" t="s">
        <v>29</v>
      </c>
      <c r="E115" s="35" t="s">
        <v>103</v>
      </c>
      <c r="F115" s="48">
        <v>200</v>
      </c>
      <c r="G115" s="55">
        <v>0.11</v>
      </c>
      <c r="H115" s="57"/>
      <c r="I115" s="55">
        <v>23.88</v>
      </c>
      <c r="J115" s="57">
        <v>99.1</v>
      </c>
      <c r="K115" s="55">
        <v>912</v>
      </c>
    </row>
    <row r="116" spans="1:11" ht="15" x14ac:dyDescent="0.25">
      <c r="A116" s="13"/>
      <c r="B116" s="14"/>
      <c r="C116" s="10"/>
      <c r="D116" s="6" t="s">
        <v>30</v>
      </c>
      <c r="E116" s="35" t="s">
        <v>37</v>
      </c>
      <c r="F116" s="48">
        <v>25</v>
      </c>
      <c r="G116" s="55">
        <v>2.68</v>
      </c>
      <c r="H116" s="55">
        <v>1</v>
      </c>
      <c r="I116" s="55">
        <v>20.83</v>
      </c>
      <c r="J116" s="57">
        <v>71</v>
      </c>
      <c r="K116" s="55">
        <v>897</v>
      </c>
    </row>
    <row r="117" spans="1:11" ht="15" x14ac:dyDescent="0.25">
      <c r="A117" s="13"/>
      <c r="B117" s="14"/>
      <c r="C117" s="10"/>
      <c r="D117" s="6" t="s">
        <v>31</v>
      </c>
      <c r="E117" s="35" t="s">
        <v>38</v>
      </c>
      <c r="F117" s="48">
        <v>25</v>
      </c>
      <c r="G117" s="55">
        <v>2.13</v>
      </c>
      <c r="H117" s="55">
        <v>1</v>
      </c>
      <c r="I117" s="55">
        <v>12.13</v>
      </c>
      <c r="J117" s="57">
        <v>64.8</v>
      </c>
      <c r="K117" s="57" t="s">
        <v>60</v>
      </c>
    </row>
    <row r="118" spans="1:11" ht="15.75" thickBot="1" x14ac:dyDescent="0.3">
      <c r="A118" s="66"/>
      <c r="B118" s="66"/>
      <c r="C118" s="65"/>
      <c r="D118" s="17" t="s">
        <v>32</v>
      </c>
      <c r="E118" s="8"/>
      <c r="F118" s="19">
        <f>SUM(F112:F117)</f>
        <v>710</v>
      </c>
      <c r="G118" s="19">
        <f>SUM(G112:G117)</f>
        <v>43.28</v>
      </c>
      <c r="H118" s="19">
        <f>SUM(H112:H117)</f>
        <v>17</v>
      </c>
      <c r="I118" s="19">
        <f>SUM(I112:I117)</f>
        <v>115.11999999999999</v>
      </c>
      <c r="J118" s="19">
        <f>SUM(J112:J117)</f>
        <v>813.5</v>
      </c>
      <c r="K118" s="19"/>
    </row>
    <row r="119" spans="1:11" ht="15.75" thickBot="1" x14ac:dyDescent="0.25">
      <c r="A119" s="30">
        <v>2</v>
      </c>
      <c r="B119" s="30">
        <v>2</v>
      </c>
      <c r="C119" s="113" t="s">
        <v>4</v>
      </c>
      <c r="D119" s="103"/>
      <c r="E119" s="28"/>
      <c r="F119" s="29">
        <f>F111+F118</f>
        <v>1250</v>
      </c>
      <c r="G119" s="29">
        <f>G110+G117</f>
        <v>2.13</v>
      </c>
      <c r="H119" s="29">
        <f>H110+H117</f>
        <v>1</v>
      </c>
      <c r="I119" s="29">
        <f>I110+I117</f>
        <v>12.13</v>
      </c>
      <c r="J119" s="29">
        <f>J110+J117</f>
        <v>64.8</v>
      </c>
      <c r="K119" s="79"/>
    </row>
    <row r="120" spans="1:11" ht="15" x14ac:dyDescent="0.25">
      <c r="A120" s="20">
        <v>2</v>
      </c>
      <c r="B120" s="21">
        <v>3</v>
      </c>
      <c r="C120" s="22" t="s">
        <v>20</v>
      </c>
      <c r="D120" s="6" t="s">
        <v>21</v>
      </c>
      <c r="E120" s="34" t="s">
        <v>105</v>
      </c>
      <c r="F120" s="48">
        <v>180</v>
      </c>
      <c r="G120" s="55">
        <v>5.0599999999999996</v>
      </c>
      <c r="H120" s="55">
        <v>5</v>
      </c>
      <c r="I120" s="55">
        <v>28.52</v>
      </c>
      <c r="J120" s="55">
        <v>176.1</v>
      </c>
      <c r="K120" s="55">
        <v>235.05</v>
      </c>
    </row>
    <row r="121" spans="1:11" ht="15" x14ac:dyDescent="0.25">
      <c r="A121" s="23"/>
      <c r="B121" s="14"/>
      <c r="C121" s="10"/>
      <c r="D121" s="86" t="s">
        <v>25</v>
      </c>
      <c r="E121" s="35" t="s">
        <v>106</v>
      </c>
      <c r="F121" s="48">
        <v>125</v>
      </c>
      <c r="G121" s="55">
        <v>2.5099999999999998</v>
      </c>
      <c r="H121" s="55">
        <v>2</v>
      </c>
      <c r="I121" s="55">
        <v>4.4000000000000004</v>
      </c>
      <c r="J121" s="55">
        <v>147</v>
      </c>
      <c r="K121" s="55">
        <v>935.04</v>
      </c>
    </row>
    <row r="122" spans="1:11" ht="15.6" customHeight="1" x14ac:dyDescent="0.25">
      <c r="A122" s="23"/>
      <c r="B122" s="14"/>
      <c r="C122" s="10"/>
      <c r="D122" s="6" t="s">
        <v>22</v>
      </c>
      <c r="E122" s="35" t="s">
        <v>107</v>
      </c>
      <c r="F122" s="48">
        <v>200</v>
      </c>
      <c r="G122" s="55">
        <v>2.87</v>
      </c>
      <c r="H122" s="55">
        <v>4</v>
      </c>
      <c r="I122" s="55">
        <v>23.08</v>
      </c>
      <c r="J122" s="55">
        <v>190</v>
      </c>
      <c r="K122" s="55">
        <v>921</v>
      </c>
    </row>
    <row r="123" spans="1:11" ht="15.75" customHeight="1" x14ac:dyDescent="0.25">
      <c r="A123" s="23"/>
      <c r="B123" s="14"/>
      <c r="C123" s="10"/>
      <c r="D123" s="6" t="s">
        <v>30</v>
      </c>
      <c r="E123" s="35" t="s">
        <v>137</v>
      </c>
      <c r="F123" s="48">
        <v>30</v>
      </c>
      <c r="G123" s="55">
        <v>2.68</v>
      </c>
      <c r="H123" s="55">
        <v>1</v>
      </c>
      <c r="I123" s="55">
        <v>20.83</v>
      </c>
      <c r="J123" s="55">
        <v>71</v>
      </c>
      <c r="K123" s="55">
        <v>897</v>
      </c>
    </row>
    <row r="124" spans="1:11" ht="15" x14ac:dyDescent="0.25">
      <c r="A124" s="23"/>
      <c r="B124" s="14"/>
      <c r="C124" s="10"/>
      <c r="D124" s="6"/>
      <c r="E124" s="35"/>
      <c r="F124" s="42"/>
      <c r="G124" s="42"/>
      <c r="H124" s="42"/>
      <c r="I124" s="42"/>
      <c r="J124" s="74"/>
      <c r="K124" s="43"/>
    </row>
    <row r="125" spans="1:11" ht="15" x14ac:dyDescent="0.25">
      <c r="A125" s="23"/>
      <c r="B125" s="14"/>
      <c r="C125" s="10"/>
      <c r="D125" s="6"/>
      <c r="E125" s="35"/>
      <c r="F125" s="48"/>
      <c r="G125" s="55"/>
      <c r="H125" s="57"/>
      <c r="I125" s="55"/>
      <c r="J125" s="56"/>
      <c r="K125" s="61"/>
    </row>
    <row r="126" spans="1:11" ht="15" x14ac:dyDescent="0.25">
      <c r="A126" s="24"/>
      <c r="B126" s="16"/>
      <c r="C126" s="7"/>
      <c r="D126" s="17" t="s">
        <v>32</v>
      </c>
      <c r="E126" s="8"/>
      <c r="F126" s="19">
        <f>SUM(F120:F125)</f>
        <v>535</v>
      </c>
      <c r="G126" s="19">
        <f>SUM(G120:G125)</f>
        <v>13.12</v>
      </c>
      <c r="H126" s="19">
        <f>SUM(H120:H125)</f>
        <v>12</v>
      </c>
      <c r="I126" s="19">
        <f>SUM(I120:I125)</f>
        <v>76.83</v>
      </c>
      <c r="J126" s="75">
        <f>SUM(J120:J125)</f>
        <v>584.1</v>
      </c>
      <c r="K126" s="19"/>
    </row>
    <row r="127" spans="1:11" ht="15" x14ac:dyDescent="0.25">
      <c r="A127" s="25">
        <f>A120</f>
        <v>2</v>
      </c>
      <c r="B127" s="12">
        <f>B120</f>
        <v>3</v>
      </c>
      <c r="C127" s="9" t="s">
        <v>24</v>
      </c>
      <c r="D127" s="6" t="s">
        <v>26</v>
      </c>
      <c r="E127" s="35" t="s">
        <v>108</v>
      </c>
      <c r="F127" s="48">
        <v>200</v>
      </c>
      <c r="G127" s="55">
        <v>1.52</v>
      </c>
      <c r="H127" s="55">
        <v>5</v>
      </c>
      <c r="I127" s="55">
        <v>7.31</v>
      </c>
      <c r="J127" s="55">
        <v>106</v>
      </c>
      <c r="K127" s="55">
        <v>124.15</v>
      </c>
    </row>
    <row r="128" spans="1:11" ht="15" x14ac:dyDescent="0.25">
      <c r="A128" s="23"/>
      <c r="B128" s="14"/>
      <c r="C128" s="10"/>
      <c r="D128" s="6" t="s">
        <v>27</v>
      </c>
      <c r="E128" s="35" t="s">
        <v>109</v>
      </c>
      <c r="F128" s="97">
        <v>100</v>
      </c>
      <c r="G128" s="55">
        <v>2.09</v>
      </c>
      <c r="H128" s="55">
        <v>9</v>
      </c>
      <c r="I128" s="55">
        <v>12.73</v>
      </c>
      <c r="J128" s="55">
        <v>139.6</v>
      </c>
      <c r="K128" s="55">
        <v>907.03</v>
      </c>
    </row>
    <row r="129" spans="1:11" ht="15" x14ac:dyDescent="0.25">
      <c r="A129" s="23"/>
      <c r="B129" s="14"/>
      <c r="C129" s="10"/>
      <c r="D129" s="6" t="s">
        <v>28</v>
      </c>
      <c r="E129" s="35" t="s">
        <v>40</v>
      </c>
      <c r="F129" s="48">
        <v>150</v>
      </c>
      <c r="G129" s="55">
        <v>9.32</v>
      </c>
      <c r="H129" s="55">
        <v>6</v>
      </c>
      <c r="I129" s="55">
        <v>48.62</v>
      </c>
      <c r="J129" s="55">
        <v>284.60000000000002</v>
      </c>
      <c r="K129" s="55">
        <v>998</v>
      </c>
    </row>
    <row r="130" spans="1:11" ht="15" x14ac:dyDescent="0.25">
      <c r="A130" s="23"/>
      <c r="B130" s="14"/>
      <c r="C130" s="10"/>
      <c r="D130" s="6" t="s">
        <v>29</v>
      </c>
      <c r="E130" s="35" t="s">
        <v>43</v>
      </c>
      <c r="F130" s="48">
        <v>200</v>
      </c>
      <c r="G130" s="55">
        <v>0.68</v>
      </c>
      <c r="H130" s="57"/>
      <c r="I130" s="55">
        <v>27.62</v>
      </c>
      <c r="J130" s="55">
        <v>128.6</v>
      </c>
      <c r="K130" s="55">
        <v>705</v>
      </c>
    </row>
    <row r="131" spans="1:11" ht="15" x14ac:dyDescent="0.25">
      <c r="A131" s="23"/>
      <c r="B131" s="14"/>
      <c r="C131" s="10"/>
      <c r="D131" s="6" t="s">
        <v>30</v>
      </c>
      <c r="E131" s="35" t="s">
        <v>127</v>
      </c>
      <c r="F131" s="48">
        <v>200</v>
      </c>
      <c r="G131" s="55">
        <v>54.12</v>
      </c>
      <c r="H131" s="57"/>
      <c r="I131" s="57">
        <v>11</v>
      </c>
      <c r="J131" s="57">
        <v>152</v>
      </c>
      <c r="K131" s="57" t="s">
        <v>128</v>
      </c>
    </row>
    <row r="132" spans="1:11" ht="15" x14ac:dyDescent="0.25">
      <c r="A132" s="23"/>
      <c r="B132" s="14"/>
      <c r="C132" s="10"/>
      <c r="D132" s="6" t="s">
        <v>30</v>
      </c>
      <c r="E132" s="35" t="s">
        <v>37</v>
      </c>
      <c r="F132" s="48">
        <v>30</v>
      </c>
      <c r="G132" s="55">
        <v>2.68</v>
      </c>
      <c r="H132" s="55">
        <v>1</v>
      </c>
      <c r="I132" s="55">
        <v>20.83</v>
      </c>
      <c r="J132" s="55">
        <v>71</v>
      </c>
      <c r="K132" s="55">
        <v>897</v>
      </c>
    </row>
    <row r="133" spans="1:11" ht="15" x14ac:dyDescent="0.25">
      <c r="A133" s="23"/>
      <c r="B133" s="14"/>
      <c r="C133" s="10"/>
      <c r="D133" s="6" t="s">
        <v>31</v>
      </c>
      <c r="E133" s="35" t="s">
        <v>38</v>
      </c>
      <c r="F133" s="48">
        <v>30</v>
      </c>
      <c r="G133" s="55">
        <v>2.13</v>
      </c>
      <c r="H133" s="55">
        <v>1</v>
      </c>
      <c r="I133" s="55">
        <v>12.13</v>
      </c>
      <c r="J133" s="55">
        <v>64.8</v>
      </c>
      <c r="K133" s="57" t="s">
        <v>60</v>
      </c>
    </row>
    <row r="134" spans="1:11" ht="15" x14ac:dyDescent="0.25">
      <c r="A134" s="24"/>
      <c r="B134" s="16"/>
      <c r="C134" s="7"/>
      <c r="D134" s="17" t="s">
        <v>32</v>
      </c>
      <c r="E134" s="8"/>
      <c r="F134" s="19">
        <f>SUM(F127:F133)</f>
        <v>910</v>
      </c>
      <c r="G134" s="19">
        <f>SUM(G127:G133)</f>
        <v>72.539999999999992</v>
      </c>
      <c r="H134" s="19">
        <f>SUM(H127:H133)</f>
        <v>22</v>
      </c>
      <c r="I134" s="19">
        <f>SUM(I127:I133)</f>
        <v>140.24</v>
      </c>
      <c r="J134" s="75">
        <f>SUM(J127:J133)</f>
        <v>946.6</v>
      </c>
      <c r="K134" s="19"/>
    </row>
    <row r="135" spans="1:11" ht="15.75" thickBot="1" x14ac:dyDescent="0.25">
      <c r="A135" s="26">
        <f>A120</f>
        <v>2</v>
      </c>
      <c r="B135" s="27">
        <f>B120</f>
        <v>3</v>
      </c>
      <c r="C135" s="104" t="s">
        <v>4</v>
      </c>
      <c r="D135" s="114"/>
      <c r="E135" s="58"/>
      <c r="F135" s="59">
        <f>F126+F134</f>
        <v>1445</v>
      </c>
      <c r="G135" s="59">
        <f>G126+G134</f>
        <v>85.66</v>
      </c>
      <c r="H135" s="59">
        <f>H126+H134</f>
        <v>34</v>
      </c>
      <c r="I135" s="59">
        <f>I126+I134</f>
        <v>217.07</v>
      </c>
      <c r="J135" s="78">
        <f>J126+J134</f>
        <v>1530.7</v>
      </c>
      <c r="K135" s="79"/>
    </row>
    <row r="136" spans="1:11" ht="15.75" thickBot="1" x14ac:dyDescent="0.3">
      <c r="A136" s="20">
        <v>2</v>
      </c>
      <c r="B136" s="21">
        <v>4</v>
      </c>
      <c r="C136" s="22" t="s">
        <v>20</v>
      </c>
      <c r="D136" s="6" t="s">
        <v>21</v>
      </c>
      <c r="E136" s="35" t="s">
        <v>110</v>
      </c>
      <c r="F136" s="60">
        <v>240</v>
      </c>
      <c r="G136" s="93">
        <v>6.3</v>
      </c>
      <c r="H136" s="94">
        <v>17</v>
      </c>
      <c r="I136" s="93">
        <v>34.14</v>
      </c>
      <c r="J136" s="93">
        <v>319</v>
      </c>
      <c r="K136" s="93">
        <v>14524</v>
      </c>
    </row>
    <row r="137" spans="1:11" ht="15" x14ac:dyDescent="0.25">
      <c r="A137" s="20"/>
      <c r="B137" s="21"/>
      <c r="C137" s="22"/>
      <c r="D137" s="6" t="s">
        <v>22</v>
      </c>
      <c r="E137" s="51" t="s">
        <v>45</v>
      </c>
      <c r="F137" s="48">
        <v>200</v>
      </c>
      <c r="G137" s="55">
        <v>0.2</v>
      </c>
      <c r="H137" s="57"/>
      <c r="I137" s="55">
        <v>6.5</v>
      </c>
      <c r="J137" s="55">
        <v>26.8</v>
      </c>
      <c r="K137" s="57" t="s">
        <v>69</v>
      </c>
    </row>
    <row r="138" spans="1:11" ht="15" customHeight="1" x14ac:dyDescent="0.25">
      <c r="A138" s="23"/>
      <c r="B138" s="14"/>
      <c r="C138" s="10"/>
      <c r="D138" s="6" t="s">
        <v>30</v>
      </c>
      <c r="E138" s="35" t="s">
        <v>111</v>
      </c>
      <c r="F138" s="48">
        <v>60</v>
      </c>
      <c r="G138" s="55">
        <v>8.2200000000000006</v>
      </c>
      <c r="H138" s="55">
        <v>6</v>
      </c>
      <c r="I138" s="55">
        <v>9.5399999999999991</v>
      </c>
      <c r="J138" s="55">
        <v>154.5</v>
      </c>
      <c r="K138" s="55">
        <v>806.13</v>
      </c>
    </row>
    <row r="139" spans="1:11" ht="15" customHeight="1" x14ac:dyDescent="0.25">
      <c r="A139" s="23"/>
      <c r="B139" s="14"/>
      <c r="C139" s="10"/>
      <c r="D139" s="6" t="s">
        <v>30</v>
      </c>
      <c r="E139" s="35" t="s">
        <v>38</v>
      </c>
      <c r="F139" s="48">
        <v>25</v>
      </c>
      <c r="G139" s="55">
        <v>2.13</v>
      </c>
      <c r="H139" s="55">
        <v>1</v>
      </c>
      <c r="I139" s="55">
        <v>12.13</v>
      </c>
      <c r="J139" s="55">
        <v>64.8</v>
      </c>
      <c r="K139" s="57" t="s">
        <v>60</v>
      </c>
    </row>
    <row r="140" spans="1:11" ht="15.75" customHeight="1" x14ac:dyDescent="0.25">
      <c r="A140" s="23"/>
      <c r="B140" s="14"/>
      <c r="C140" s="10"/>
      <c r="D140" s="6"/>
      <c r="E140" s="35"/>
      <c r="F140" s="42"/>
      <c r="G140" s="83"/>
      <c r="H140" s="83"/>
      <c r="I140" s="83"/>
      <c r="J140" s="83"/>
      <c r="K140" s="83"/>
    </row>
    <row r="141" spans="1:11" ht="15" x14ac:dyDescent="0.25">
      <c r="A141" s="23"/>
      <c r="B141" s="14"/>
      <c r="C141" s="10"/>
      <c r="D141" s="6"/>
      <c r="E141" s="35"/>
      <c r="F141" s="42"/>
      <c r="G141" s="87"/>
      <c r="H141" s="87"/>
      <c r="I141" s="87"/>
      <c r="J141" s="87"/>
      <c r="K141" s="91"/>
    </row>
    <row r="142" spans="1:11" ht="15" x14ac:dyDescent="0.25">
      <c r="A142" s="24"/>
      <c r="B142" s="16"/>
      <c r="C142" s="7"/>
      <c r="D142" s="17" t="s">
        <v>32</v>
      </c>
      <c r="E142" s="8"/>
      <c r="F142" s="19">
        <f>SUM(F136:F141)</f>
        <v>525</v>
      </c>
      <c r="G142" s="19">
        <f>SUM(G136:G141)</f>
        <v>16.850000000000001</v>
      </c>
      <c r="H142" s="19">
        <f>SUM(H136:H141)</f>
        <v>24</v>
      </c>
      <c r="I142" s="19">
        <f>SUM(I136:I141)</f>
        <v>62.31</v>
      </c>
      <c r="J142" s="19">
        <f>SUM(J136:J141)</f>
        <v>565.1</v>
      </c>
      <c r="K142" s="19"/>
    </row>
    <row r="143" spans="1:11" ht="15" x14ac:dyDescent="0.25">
      <c r="A143" s="25">
        <v>2</v>
      </c>
      <c r="B143" s="12">
        <v>4</v>
      </c>
      <c r="C143" s="9" t="s">
        <v>24</v>
      </c>
      <c r="D143" s="6" t="s">
        <v>26</v>
      </c>
      <c r="E143" s="35" t="s">
        <v>112</v>
      </c>
      <c r="F143" s="48">
        <v>200</v>
      </c>
      <c r="G143" s="55">
        <v>1.53</v>
      </c>
      <c r="H143" s="55">
        <v>3</v>
      </c>
      <c r="I143" s="55">
        <v>8.94</v>
      </c>
      <c r="J143" s="57">
        <v>179</v>
      </c>
      <c r="K143" s="57" t="s">
        <v>115</v>
      </c>
    </row>
    <row r="144" spans="1:11" ht="15" x14ac:dyDescent="0.25">
      <c r="A144" s="23"/>
      <c r="B144" s="14"/>
      <c r="C144" s="10"/>
      <c r="D144" s="6" t="s">
        <v>27</v>
      </c>
      <c r="E144" s="35" t="s">
        <v>113</v>
      </c>
      <c r="F144" s="48">
        <v>100</v>
      </c>
      <c r="G144" s="55">
        <v>20.93</v>
      </c>
      <c r="H144" s="55">
        <v>7</v>
      </c>
      <c r="I144" s="55">
        <v>12.24</v>
      </c>
      <c r="J144" s="57">
        <v>203.8</v>
      </c>
      <c r="K144" s="55">
        <v>255</v>
      </c>
    </row>
    <row r="145" spans="1:11" ht="15" x14ac:dyDescent="0.25">
      <c r="A145" s="23"/>
      <c r="B145" s="14"/>
      <c r="C145" s="10"/>
      <c r="D145" s="6" t="s">
        <v>28</v>
      </c>
      <c r="E145" s="35" t="s">
        <v>114</v>
      </c>
      <c r="F145" s="48">
        <v>150</v>
      </c>
      <c r="G145" s="55">
        <v>6.34</v>
      </c>
      <c r="H145" s="55">
        <v>4</v>
      </c>
      <c r="I145" s="55">
        <v>37.869999999999997</v>
      </c>
      <c r="J145" s="57">
        <v>218.5</v>
      </c>
      <c r="K145" s="55">
        <v>516.05999999999995</v>
      </c>
    </row>
    <row r="146" spans="1:11" ht="15" x14ac:dyDescent="0.25">
      <c r="A146" s="23"/>
      <c r="B146" s="14"/>
      <c r="C146" s="10"/>
      <c r="D146" s="6" t="s">
        <v>29</v>
      </c>
      <c r="E146" s="35" t="s">
        <v>90</v>
      </c>
      <c r="F146" s="48">
        <v>200</v>
      </c>
      <c r="G146" s="55">
        <v>0.01</v>
      </c>
      <c r="H146" s="57"/>
      <c r="I146" s="55">
        <v>7.6</v>
      </c>
      <c r="J146" s="57">
        <v>89</v>
      </c>
      <c r="K146" s="57" t="s">
        <v>92</v>
      </c>
    </row>
    <row r="147" spans="1:11" ht="15" x14ac:dyDescent="0.25">
      <c r="A147" s="23"/>
      <c r="B147" s="14"/>
      <c r="C147" s="10"/>
      <c r="D147" s="6" t="s">
        <v>30</v>
      </c>
      <c r="E147" s="35" t="s">
        <v>37</v>
      </c>
      <c r="F147" s="48">
        <v>25</v>
      </c>
      <c r="G147" s="55">
        <v>2.68</v>
      </c>
      <c r="H147" s="55">
        <v>1</v>
      </c>
      <c r="I147" s="55">
        <v>20.83</v>
      </c>
      <c r="J147" s="57">
        <v>71</v>
      </c>
      <c r="K147" s="55">
        <v>897</v>
      </c>
    </row>
    <row r="148" spans="1:11" ht="15" x14ac:dyDescent="0.25">
      <c r="A148" s="23"/>
      <c r="B148" s="14"/>
      <c r="C148" s="10"/>
      <c r="D148" s="6" t="s">
        <v>31</v>
      </c>
      <c r="E148" s="35" t="s">
        <v>38</v>
      </c>
      <c r="F148" s="48">
        <v>25</v>
      </c>
      <c r="G148" s="55">
        <v>2.13</v>
      </c>
      <c r="H148" s="55">
        <v>1</v>
      </c>
      <c r="I148" s="55">
        <v>12.13</v>
      </c>
      <c r="J148" s="57">
        <v>64.8</v>
      </c>
      <c r="K148" s="57" t="s">
        <v>60</v>
      </c>
    </row>
    <row r="149" spans="1:11" ht="15" x14ac:dyDescent="0.25">
      <c r="A149" s="24"/>
      <c r="B149" s="16"/>
      <c r="C149" s="7"/>
      <c r="D149" s="17" t="s">
        <v>32</v>
      </c>
      <c r="E149" s="8"/>
      <c r="F149" s="19">
        <f>SUM(F143:F148)</f>
        <v>700</v>
      </c>
      <c r="G149" s="19">
        <f>SUM(G143:G148)</f>
        <v>33.620000000000005</v>
      </c>
      <c r="H149" s="19">
        <f>SUM(H143:H148)</f>
        <v>16</v>
      </c>
      <c r="I149" s="19">
        <f>SUM(I143:I148)</f>
        <v>99.609999999999985</v>
      </c>
      <c r="J149" s="19">
        <f>SUM(J143:J148)</f>
        <v>826.09999999999991</v>
      </c>
      <c r="K149" s="19"/>
    </row>
    <row r="150" spans="1:11" ht="15.75" thickBot="1" x14ac:dyDescent="0.25">
      <c r="A150" s="26">
        <v>2</v>
      </c>
      <c r="B150" s="27">
        <v>4</v>
      </c>
      <c r="C150" s="104" t="s">
        <v>4</v>
      </c>
      <c r="D150" s="114"/>
      <c r="E150" s="28"/>
      <c r="F150" s="29">
        <f>F142+F149</f>
        <v>1225</v>
      </c>
      <c r="G150" s="29">
        <f>G142+G149</f>
        <v>50.470000000000006</v>
      </c>
      <c r="H150" s="29">
        <f>H142+H149</f>
        <v>40</v>
      </c>
      <c r="I150" s="29">
        <f>I142+I149</f>
        <v>161.91999999999999</v>
      </c>
      <c r="J150" s="29">
        <f>J142+J149</f>
        <v>1391.1999999999998</v>
      </c>
      <c r="K150" s="79"/>
    </row>
    <row r="151" spans="1:11" ht="15.75" thickBot="1" x14ac:dyDescent="0.3">
      <c r="A151" s="20">
        <v>2</v>
      </c>
      <c r="B151" s="21">
        <v>5</v>
      </c>
      <c r="C151" s="22" t="s">
        <v>20</v>
      </c>
      <c r="D151" s="5" t="s">
        <v>21</v>
      </c>
      <c r="E151" s="34" t="s">
        <v>75</v>
      </c>
      <c r="F151" s="48">
        <v>200</v>
      </c>
      <c r="G151" s="55">
        <v>20.16</v>
      </c>
      <c r="H151" s="55">
        <v>23</v>
      </c>
      <c r="I151" s="55">
        <v>6.52</v>
      </c>
      <c r="J151" s="57">
        <v>361.3</v>
      </c>
      <c r="K151" s="55">
        <v>891</v>
      </c>
    </row>
    <row r="152" spans="1:11" ht="15" x14ac:dyDescent="0.25">
      <c r="A152" s="23"/>
      <c r="B152" s="14"/>
      <c r="C152" s="10"/>
      <c r="D152" s="5" t="s">
        <v>21</v>
      </c>
      <c r="E152" s="35" t="s">
        <v>116</v>
      </c>
      <c r="F152" s="48">
        <v>75</v>
      </c>
      <c r="G152" s="55">
        <v>2.86</v>
      </c>
      <c r="H152" s="55">
        <v>4</v>
      </c>
      <c r="I152" s="55">
        <v>6.66</v>
      </c>
      <c r="J152" s="57">
        <v>97.7</v>
      </c>
      <c r="K152" s="57" t="s">
        <v>117</v>
      </c>
    </row>
    <row r="153" spans="1:11" ht="15" customHeight="1" x14ac:dyDescent="0.25">
      <c r="A153" s="23"/>
      <c r="B153" s="14"/>
      <c r="C153" s="10"/>
      <c r="D153" s="6" t="s">
        <v>22</v>
      </c>
      <c r="E153" s="35" t="s">
        <v>44</v>
      </c>
      <c r="F153" s="48">
        <v>200</v>
      </c>
      <c r="G153" s="55">
        <v>0.06</v>
      </c>
      <c r="H153" s="57"/>
      <c r="I153" s="55">
        <v>15.16</v>
      </c>
      <c r="J153" s="57">
        <v>59.9</v>
      </c>
      <c r="K153" s="55">
        <v>686</v>
      </c>
    </row>
    <row r="154" spans="1:11" ht="15.75" customHeight="1" x14ac:dyDescent="0.25">
      <c r="A154" s="23"/>
      <c r="B154" s="14"/>
      <c r="C154" s="10"/>
      <c r="D154" s="6" t="s">
        <v>30</v>
      </c>
      <c r="E154" s="35" t="s">
        <v>37</v>
      </c>
      <c r="F154" s="48">
        <v>30</v>
      </c>
      <c r="G154" s="55">
        <v>2.68</v>
      </c>
      <c r="H154" s="55">
        <v>1</v>
      </c>
      <c r="I154" s="55">
        <v>20.83</v>
      </c>
      <c r="J154" s="57">
        <v>71</v>
      </c>
      <c r="K154" s="55">
        <v>897</v>
      </c>
    </row>
    <row r="155" spans="1:11" ht="15" x14ac:dyDescent="0.25">
      <c r="A155" s="23"/>
      <c r="B155" s="14"/>
      <c r="C155" s="10"/>
      <c r="D155" s="6"/>
      <c r="E155" s="35"/>
      <c r="F155" s="87"/>
      <c r="G155" s="87"/>
      <c r="H155" s="87"/>
      <c r="I155" s="87"/>
      <c r="J155" s="87"/>
      <c r="K155" s="87"/>
    </row>
    <row r="156" spans="1:11" ht="15" x14ac:dyDescent="0.25">
      <c r="A156" s="24"/>
      <c r="B156" s="16"/>
      <c r="C156" s="7"/>
      <c r="D156" s="17" t="s">
        <v>32</v>
      </c>
      <c r="E156" s="8"/>
      <c r="F156" s="19">
        <f>SUM(F151:F155)</f>
        <v>505</v>
      </c>
      <c r="G156" s="19">
        <f>SUM(G151:G155)</f>
        <v>25.759999999999998</v>
      </c>
      <c r="H156" s="19">
        <f>SUM(H151:H155)</f>
        <v>28</v>
      </c>
      <c r="I156" s="19">
        <f>SUM(I151:I155)</f>
        <v>49.17</v>
      </c>
      <c r="J156" s="19">
        <f>SUM(J151:J155)</f>
        <v>589.9</v>
      </c>
      <c r="K156" s="19"/>
    </row>
    <row r="157" spans="1:11" ht="15" x14ac:dyDescent="0.25">
      <c r="A157" s="25">
        <f>A151</f>
        <v>2</v>
      </c>
      <c r="B157" s="12">
        <f>B151</f>
        <v>5</v>
      </c>
      <c r="C157" s="9" t="s">
        <v>24</v>
      </c>
      <c r="D157" s="6" t="s">
        <v>26</v>
      </c>
      <c r="E157" s="35" t="s">
        <v>118</v>
      </c>
      <c r="F157" s="48">
        <v>200</v>
      </c>
      <c r="G157" s="55">
        <v>4.7</v>
      </c>
      <c r="H157" s="55">
        <v>4</v>
      </c>
      <c r="I157" s="55">
        <v>17.14</v>
      </c>
      <c r="J157" s="57">
        <v>215.6</v>
      </c>
      <c r="K157" s="55">
        <v>139.19</v>
      </c>
    </row>
    <row r="158" spans="1:11" ht="15" x14ac:dyDescent="0.25">
      <c r="A158" s="23"/>
      <c r="B158" s="14"/>
      <c r="C158" s="10"/>
      <c r="D158" s="6" t="s">
        <v>27</v>
      </c>
      <c r="E158" s="35" t="s">
        <v>129</v>
      </c>
      <c r="F158" s="48">
        <v>100</v>
      </c>
      <c r="G158" s="55">
        <v>24.54</v>
      </c>
      <c r="H158" s="55">
        <v>11</v>
      </c>
      <c r="I158" s="57"/>
      <c r="J158" s="57">
        <v>154.6</v>
      </c>
      <c r="K158" s="57" t="s">
        <v>119</v>
      </c>
    </row>
    <row r="159" spans="1:11" ht="15" x14ac:dyDescent="0.25">
      <c r="A159" s="23"/>
      <c r="B159" s="14"/>
      <c r="C159" s="10"/>
      <c r="D159" s="6" t="s">
        <v>28</v>
      </c>
      <c r="E159" s="35" t="s">
        <v>42</v>
      </c>
      <c r="F159" s="48">
        <v>150</v>
      </c>
      <c r="G159" s="55">
        <v>3.26</v>
      </c>
      <c r="H159" s="55">
        <v>5</v>
      </c>
      <c r="I159" s="55">
        <v>22.03</v>
      </c>
      <c r="J159" s="57">
        <v>187</v>
      </c>
      <c r="K159" s="55">
        <v>995</v>
      </c>
    </row>
    <row r="160" spans="1:11" ht="15" x14ac:dyDescent="0.25">
      <c r="A160" s="23"/>
      <c r="B160" s="14"/>
      <c r="C160" s="10"/>
      <c r="D160" s="6" t="s">
        <v>29</v>
      </c>
      <c r="E160" s="35" t="s">
        <v>72</v>
      </c>
      <c r="F160" s="48">
        <v>200</v>
      </c>
      <c r="G160" s="55">
        <v>0.24</v>
      </c>
      <c r="H160" s="57"/>
      <c r="I160" s="55">
        <v>27.7</v>
      </c>
      <c r="J160" s="57">
        <v>114.3</v>
      </c>
      <c r="K160" s="57" t="s">
        <v>74</v>
      </c>
    </row>
    <row r="161" spans="1:11" ht="15" x14ac:dyDescent="0.25">
      <c r="A161" s="23"/>
      <c r="B161" s="14"/>
      <c r="C161" s="10"/>
      <c r="D161" s="6" t="s">
        <v>30</v>
      </c>
      <c r="E161" s="35" t="s">
        <v>37</v>
      </c>
      <c r="F161" s="48">
        <v>30</v>
      </c>
      <c r="G161" s="55">
        <v>3.21</v>
      </c>
      <c r="H161" s="55">
        <v>1</v>
      </c>
      <c r="I161" s="55">
        <v>24.99</v>
      </c>
      <c r="J161" s="57">
        <v>85.2</v>
      </c>
      <c r="K161" s="55">
        <v>897</v>
      </c>
    </row>
    <row r="162" spans="1:11" ht="15" x14ac:dyDescent="0.25">
      <c r="A162" s="23"/>
      <c r="B162" s="14"/>
      <c r="C162" s="10"/>
      <c r="D162" s="6" t="s">
        <v>31</v>
      </c>
      <c r="E162" s="35" t="s">
        <v>38</v>
      </c>
      <c r="F162" s="48">
        <v>30</v>
      </c>
      <c r="G162" s="55">
        <v>2.5499999999999998</v>
      </c>
      <c r="H162" s="55">
        <v>1</v>
      </c>
      <c r="I162" s="55">
        <v>14.55</v>
      </c>
      <c r="J162" s="57">
        <v>77.7</v>
      </c>
      <c r="K162" s="57" t="s">
        <v>60</v>
      </c>
    </row>
    <row r="163" spans="1:11" ht="15" x14ac:dyDescent="0.25">
      <c r="A163" s="23"/>
      <c r="B163" s="14"/>
      <c r="C163" s="10"/>
      <c r="D163" s="6"/>
      <c r="E163" s="35"/>
      <c r="F163" s="87"/>
      <c r="G163" s="87"/>
      <c r="H163" s="87"/>
      <c r="I163" s="87"/>
      <c r="J163" s="87"/>
      <c r="K163" s="91"/>
    </row>
    <row r="164" spans="1:11" ht="15" x14ac:dyDescent="0.25">
      <c r="A164" s="23"/>
      <c r="B164" s="14"/>
      <c r="C164" s="10"/>
      <c r="D164" s="6"/>
      <c r="E164" s="35"/>
      <c r="F164" s="85"/>
      <c r="G164" s="83"/>
      <c r="H164" s="83"/>
      <c r="I164" s="83"/>
      <c r="J164" s="83"/>
      <c r="K164" s="83"/>
    </row>
    <row r="165" spans="1:11" ht="15" x14ac:dyDescent="0.25">
      <c r="A165" s="24"/>
      <c r="B165" s="16"/>
      <c r="C165" s="7"/>
      <c r="D165" s="17" t="s">
        <v>32</v>
      </c>
      <c r="E165" s="8"/>
      <c r="F165" s="19">
        <f>SUM(F157:F164)</f>
        <v>710</v>
      </c>
      <c r="G165" s="19">
        <f>SUM(G157:G164)</f>
        <v>38.5</v>
      </c>
      <c r="H165" s="19">
        <f>SUM(H157:H164)</f>
        <v>22</v>
      </c>
      <c r="I165" s="19">
        <f>SUM(I157:I164)</f>
        <v>106.41</v>
      </c>
      <c r="J165" s="19">
        <f>SUM(J157:J164)</f>
        <v>834.40000000000009</v>
      </c>
      <c r="K165" s="19"/>
    </row>
    <row r="166" spans="1:11" ht="15" x14ac:dyDescent="0.2">
      <c r="A166" s="67">
        <f>A151</f>
        <v>2</v>
      </c>
      <c r="B166" s="68">
        <f>B151</f>
        <v>5</v>
      </c>
      <c r="C166" s="115" t="s">
        <v>4</v>
      </c>
      <c r="D166" s="112"/>
      <c r="E166" s="58"/>
      <c r="F166" s="59">
        <f>F156+F165</f>
        <v>1215</v>
      </c>
      <c r="G166" s="59">
        <f>G156+G165</f>
        <v>64.259999999999991</v>
      </c>
      <c r="H166" s="59">
        <f>H156+H165</f>
        <v>50</v>
      </c>
      <c r="I166" s="59">
        <f>I156+I165</f>
        <v>155.57999999999998</v>
      </c>
      <c r="J166" s="59">
        <f>J156+J165</f>
        <v>1424.3000000000002</v>
      </c>
      <c r="K166" s="79"/>
    </row>
    <row r="167" spans="1:11" ht="26.45" customHeight="1" x14ac:dyDescent="0.2">
      <c r="A167" s="69"/>
      <c r="B167" s="69"/>
      <c r="C167" s="110" t="s">
        <v>5</v>
      </c>
      <c r="D167" s="111"/>
      <c r="E167" s="70"/>
      <c r="F167" s="71">
        <f>(F22+F38+F54+F70+F87+F103+F119+F135+F150+F166)/10</f>
        <v>1217.5</v>
      </c>
      <c r="G167" s="71">
        <f>(G22+G38+G54+G70+G87+G103+G119+G135+G150+G166)/10</f>
        <v>48.052</v>
      </c>
      <c r="H167" s="71">
        <f>(H22+H38+H54+H70+H87+H103+H119+H135+H150+H166)/10</f>
        <v>45</v>
      </c>
      <c r="I167" s="71">
        <f>(I22+I38+I54+I70+I87+I103+I119+I135+I150+I166)/10</f>
        <v>163.98700000000002</v>
      </c>
      <c r="J167" s="71">
        <f>(J22+J38+J54+J70+J87+J103+J119+J135+J150+J166)/10</f>
        <v>1293.92</v>
      </c>
      <c r="K167" s="72"/>
    </row>
    <row r="170" spans="1:11" ht="25.15" customHeight="1" x14ac:dyDescent="0.2"/>
    <row r="171" spans="1:11" ht="13.9" customHeight="1" x14ac:dyDescent="0.2"/>
  </sheetData>
  <mergeCells count="13">
    <mergeCell ref="C167:D167"/>
    <mergeCell ref="C103:D103"/>
    <mergeCell ref="C119:D119"/>
    <mergeCell ref="C135:D135"/>
    <mergeCell ref="C150:D150"/>
    <mergeCell ref="C166:D166"/>
    <mergeCell ref="C87:D87"/>
    <mergeCell ref="C54:D54"/>
    <mergeCell ref="C22:D22"/>
    <mergeCell ref="C1:E1"/>
    <mergeCell ref="H1:K1"/>
    <mergeCell ref="H2:K2"/>
    <mergeCell ref="C38:D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Левадная Ольга Васильевна</cp:lastModifiedBy>
  <dcterms:created xsi:type="dcterms:W3CDTF">2022-05-16T14:23:56Z</dcterms:created>
  <dcterms:modified xsi:type="dcterms:W3CDTF">2026-02-03T08:56:54Z</dcterms:modified>
</cp:coreProperties>
</file>